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6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bookViews>
    <workbookView xWindow="0" yWindow="0" windowWidth="19035" windowHeight="6735" firstSheet="1" activeTab="3"/>
  </bookViews>
  <sheets>
    <sheet name="MONTHENTRY" sheetId="8" state="hidden" r:id="rId1"/>
    <sheet name="FG" sheetId="12" r:id="rId2"/>
    <sheet name="SG Details" sheetId="1" r:id="rId3"/>
    <sheet name="LGC Details" sheetId="2" r:id="rId4"/>
  </sheets>
  <definedNames>
    <definedName name="ACCTDATE">#REF!</definedName>
    <definedName name="acctmonth">MONTHENTRY!$F$6</definedName>
    <definedName name="previuosmonth">MONTHENTRY!$B$6</definedName>
    <definedName name="_xlnm.Print_Area" localSheetId="2">'SG Details'!$A$1:$P$52</definedName>
    <definedName name="_xlnm.Print_Titles" localSheetId="3">'LGC Details'!$1:$7</definedName>
  </definedNames>
  <calcPr calcId="162913"/>
</workbook>
</file>

<file path=xl/calcChain.xml><?xml version="1.0" encoding="utf-8"?>
<calcChain xmlns="http://schemas.openxmlformats.org/spreadsheetml/2006/main">
  <c r="F5" i="8" l="1"/>
  <c r="B1" i="8"/>
  <c r="C1" i="8"/>
  <c r="G5" i="8" l="1"/>
  <c r="B5" i="8" s="1"/>
  <c r="B11" i="8" s="1"/>
  <c r="F10" i="8"/>
  <c r="F15" i="8"/>
  <c r="F14" i="8"/>
  <c r="F11" i="8"/>
  <c r="F17" i="8"/>
  <c r="F13" i="8"/>
  <c r="F16" i="8"/>
  <c r="F8" i="8"/>
  <c r="F9" i="8"/>
  <c r="F18" i="8"/>
  <c r="F19" i="8"/>
  <c r="F12" i="8"/>
  <c r="C5" i="8" l="1"/>
  <c r="B13" i="8"/>
  <c r="B16" i="8"/>
  <c r="B8" i="8"/>
  <c r="B18" i="8"/>
  <c r="B14" i="8"/>
  <c r="B19" i="8"/>
  <c r="B12" i="8"/>
  <c r="B10" i="8"/>
  <c r="B15" i="8"/>
  <c r="B17" i="8"/>
  <c r="B9" i="8"/>
  <c r="F6" i="8" l="1"/>
  <c r="B6" i="8"/>
</calcChain>
</file>

<file path=xl/sharedStrings.xml><?xml version="1.0" encoding="utf-8"?>
<sst xmlns="http://schemas.openxmlformats.org/spreadsheetml/2006/main" count="1032" uniqueCount="915">
  <si>
    <t>S/n</t>
  </si>
  <si>
    <t>No. of LGCs</t>
  </si>
  <si>
    <t>Gross Total</t>
  </si>
  <si>
    <t>External Debt</t>
  </si>
  <si>
    <t>=N=</t>
  </si>
  <si>
    <t>Gross Statutory Allocation</t>
  </si>
  <si>
    <t>6=4+5</t>
  </si>
  <si>
    <t>10=6-(7+8+9)</t>
  </si>
  <si>
    <t>State</t>
  </si>
  <si>
    <t>Local Government Councils</t>
  </si>
  <si>
    <t>Value Added Tax</t>
  </si>
  <si>
    <t>Contractual Obligation (ISPO)</t>
  </si>
  <si>
    <t>Net Statutory Allocation</t>
  </si>
  <si>
    <t>Total Net Amount</t>
  </si>
  <si>
    <t>Beneficiaries</t>
  </si>
  <si>
    <t>Table IV</t>
  </si>
  <si>
    <t>Total Allocation</t>
  </si>
  <si>
    <t>Table III</t>
  </si>
  <si>
    <t>Note :</t>
  </si>
  <si>
    <r>
      <t xml:space="preserve">*   Other Deductions cover; </t>
    </r>
    <r>
      <rPr>
        <b/>
        <sz val="10"/>
        <rFont val="Arial"/>
        <family val="2"/>
      </rPr>
      <t>National Water Rehabilitation Projects, National Agricultural Technology Support Programme,</t>
    </r>
  </si>
  <si>
    <t>Deductions</t>
  </si>
  <si>
    <t>Total Gross Amount</t>
  </si>
  <si>
    <t>Federal Ministry of Finance, Abuja</t>
  </si>
  <si>
    <t>13% Share of Derivation (Net)</t>
  </si>
  <si>
    <t>Exchange Gain Difference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</si>
  <si>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</si>
  <si>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</si>
  <si>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</si>
  <si>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</si>
  <si>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</si>
  <si>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</si>
  <si>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</si>
  <si>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</si>
  <si>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</si>
  <si>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</si>
  <si>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</si>
  <si>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</si>
  <si>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</si>
  <si>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</si>
  <si>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</si>
  <si>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</si>
  <si>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</si>
  <si>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</si>
  <si>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</si>
  <si>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</si>
  <si>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</si>
  <si>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</si>
  <si>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</si>
  <si>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</si>
  <si>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</si>
  <si>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</si>
  <si>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</si>
  <si>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</si>
  <si>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</si>
  <si>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</si>
  <si>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</si>
  <si>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</si>
  <si>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</si>
  <si>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</si>
  <si>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</si>
  <si>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</si>
  <si>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FCT-ABUJA</t>
  </si>
  <si>
    <t>Gross VAT Allocation</t>
  </si>
  <si>
    <t>NASARAWA</t>
  </si>
  <si>
    <t>ABA NORTH</t>
  </si>
  <si>
    <t>ABA SOUTH</t>
  </si>
  <si>
    <t>AROCHUKWU</t>
  </si>
  <si>
    <t>BENDE</t>
  </si>
  <si>
    <t>IKWUANO</t>
  </si>
  <si>
    <t>ISIALA NGWA NORTH</t>
  </si>
  <si>
    <t>ISIALA NGWA SOUTH</t>
  </si>
  <si>
    <t>ISUIKWUATO</t>
  </si>
  <si>
    <t>NNEOCHI</t>
  </si>
  <si>
    <t>OBIOMA NGWA</t>
  </si>
  <si>
    <t>OHAFIA</t>
  </si>
  <si>
    <t>OSISIOMA</t>
  </si>
  <si>
    <t>UGWUNAGBO</t>
  </si>
  <si>
    <t>UKWA EAST</t>
  </si>
  <si>
    <t>UKWA WEST</t>
  </si>
  <si>
    <t>UMUAHIA NORTH</t>
  </si>
  <si>
    <t>UMUAHIA SOUTH</t>
  </si>
  <si>
    <t>DEMSA</t>
  </si>
  <si>
    <t>FUFORE</t>
  </si>
  <si>
    <t>GANYE</t>
  </si>
  <si>
    <t>GIREI</t>
  </si>
  <si>
    <t>GOMBI</t>
  </si>
  <si>
    <t>GUYUK</t>
  </si>
  <si>
    <t>HONG</t>
  </si>
  <si>
    <t>JADA</t>
  </si>
  <si>
    <t>LAMURDE</t>
  </si>
  <si>
    <t>MADAGALI</t>
  </si>
  <si>
    <t>MAIHA</t>
  </si>
  <si>
    <t>MAYO-BELWA</t>
  </si>
  <si>
    <t>MICHIKA</t>
  </si>
  <si>
    <t>MUBI NORTH</t>
  </si>
  <si>
    <t>MUBI SOUTH</t>
  </si>
  <si>
    <t>NUMAN</t>
  </si>
  <si>
    <t>SHELLENG</t>
  </si>
  <si>
    <t>SONG</t>
  </si>
  <si>
    <t>TOUNGO</t>
  </si>
  <si>
    <t>ABAK</t>
  </si>
  <si>
    <t>EASTERN OBOLO</t>
  </si>
  <si>
    <t>EKET</t>
  </si>
  <si>
    <t>EKPE ATAI</t>
  </si>
  <si>
    <t>ESSIEN UDIM</t>
  </si>
  <si>
    <t>ETIM EKPO</t>
  </si>
  <si>
    <t>ETINAN</t>
  </si>
  <si>
    <t>IBENO</t>
  </si>
  <si>
    <t>IBESIKPO ASUTAN</t>
  </si>
  <si>
    <t>IBIONO IBOM</t>
  </si>
  <si>
    <t>IKA</t>
  </si>
  <si>
    <t>IKONO</t>
  </si>
  <si>
    <t>IKOT ABASI</t>
  </si>
  <si>
    <t>IKOT EKPENE</t>
  </si>
  <si>
    <t>INI</t>
  </si>
  <si>
    <t>ITU</t>
  </si>
  <si>
    <t>MBO</t>
  </si>
  <si>
    <t>MKPAT ENIN</t>
  </si>
  <si>
    <t>NSIT IBOM</t>
  </si>
  <si>
    <t>NSIT UBIUM</t>
  </si>
  <si>
    <t>OBAT AKARA</t>
  </si>
  <si>
    <t>OKOBO</t>
  </si>
  <si>
    <t>ONNA</t>
  </si>
  <si>
    <t>ORON</t>
  </si>
  <si>
    <t>ORUK ANAM</t>
  </si>
  <si>
    <t>UDUNG UKO</t>
  </si>
  <si>
    <t>UKANAFUN</t>
  </si>
  <si>
    <t>UQUO</t>
  </si>
  <si>
    <t>URUAN</t>
  </si>
  <si>
    <t>URUE OFFONG/ORUK</t>
  </si>
  <si>
    <t>UYO</t>
  </si>
  <si>
    <t>AGUATA</t>
  </si>
  <si>
    <t>ANAMBRA EAST</t>
  </si>
  <si>
    <t>ANAMBRA WEST</t>
  </si>
  <si>
    <t>ANIOCHA</t>
  </si>
  <si>
    <t>AWKA NORTH</t>
  </si>
  <si>
    <t>AWKA SOUTH</t>
  </si>
  <si>
    <t>AYAMELUM</t>
  </si>
  <si>
    <t>DUNUKOFIA</t>
  </si>
  <si>
    <t>EKWUSIGWO</t>
  </si>
  <si>
    <t>IDEMILI NORTH</t>
  </si>
  <si>
    <t>IDEMILI SOUTH</t>
  </si>
  <si>
    <t>IHIALA</t>
  </si>
  <si>
    <t>NJIKOKA</t>
  </si>
  <si>
    <t>NNEWI NORTH</t>
  </si>
  <si>
    <t>NNEWI SOUTH</t>
  </si>
  <si>
    <t>OGBARU</t>
  </si>
  <si>
    <t>ONISHA NORTH</t>
  </si>
  <si>
    <t>ONISHA SOUTH</t>
  </si>
  <si>
    <t>ORUMBA NORTH</t>
  </si>
  <si>
    <t>ORUMBA SOUTH</t>
  </si>
  <si>
    <t>OYI</t>
  </si>
  <si>
    <t>ALKALERI</t>
  </si>
  <si>
    <t>BOGORO</t>
  </si>
  <si>
    <t>DAMBAN</t>
  </si>
  <si>
    <t>DARAZO</t>
  </si>
  <si>
    <t>DASS</t>
  </si>
  <si>
    <t>GAMAWA</t>
  </si>
  <si>
    <t>GANJUWA</t>
  </si>
  <si>
    <t>GIADE</t>
  </si>
  <si>
    <t>I/GADAU</t>
  </si>
  <si>
    <t>JAMA'ARE</t>
  </si>
  <si>
    <t>KATAGUM</t>
  </si>
  <si>
    <t>KIRFI</t>
  </si>
  <si>
    <t>MISAU</t>
  </si>
  <si>
    <t>NINGI</t>
  </si>
  <si>
    <t>SHIRA</t>
  </si>
  <si>
    <t>TAFAWA BALEWA</t>
  </si>
  <si>
    <t>TORO</t>
  </si>
  <si>
    <t>WARJI</t>
  </si>
  <si>
    <t>ZAKI</t>
  </si>
  <si>
    <t>BRASS</t>
  </si>
  <si>
    <t>EKERMOR</t>
  </si>
  <si>
    <t>KOLOKUMA/OPOKUMA</t>
  </si>
  <si>
    <t>NEMBE</t>
  </si>
  <si>
    <t>OGBIA</t>
  </si>
  <si>
    <t>SAGBAMA</t>
  </si>
  <si>
    <t>SOUTHERN IJAW</t>
  </si>
  <si>
    <t>YENAGOA</t>
  </si>
  <si>
    <t>ADO</t>
  </si>
  <si>
    <t>AGATU</t>
  </si>
  <si>
    <t>APA</t>
  </si>
  <si>
    <t>BURUKU</t>
  </si>
  <si>
    <t>GBOKO</t>
  </si>
  <si>
    <t>GUMA</t>
  </si>
  <si>
    <t>GWER EAST</t>
  </si>
  <si>
    <t>GWER WEST</t>
  </si>
  <si>
    <t>KATSINA ALA</t>
  </si>
  <si>
    <t>KONSHISHA</t>
  </si>
  <si>
    <t>KWANDE</t>
  </si>
  <si>
    <t>LOGO</t>
  </si>
  <si>
    <t>MAKURDI</t>
  </si>
  <si>
    <t>OBI</t>
  </si>
  <si>
    <t>OGBADIBO</t>
  </si>
  <si>
    <t>OHIMINI</t>
  </si>
  <si>
    <t>OJU</t>
  </si>
  <si>
    <t>OKPOKWU</t>
  </si>
  <si>
    <t>OTUKPO</t>
  </si>
  <si>
    <t>TARKA</t>
  </si>
  <si>
    <t>UKUM</t>
  </si>
  <si>
    <t>USHONGO</t>
  </si>
  <si>
    <t>VANDEIKYA</t>
  </si>
  <si>
    <t>ABADAN</t>
  </si>
  <si>
    <t>ASKIRA UBA</t>
  </si>
  <si>
    <t>BAMA</t>
  </si>
  <si>
    <t>BAYO</t>
  </si>
  <si>
    <t>BIU</t>
  </si>
  <si>
    <t>CHIBOK</t>
  </si>
  <si>
    <t>DAMBOA</t>
  </si>
  <si>
    <t>DIKWA</t>
  </si>
  <si>
    <t>GUBIO</t>
  </si>
  <si>
    <t>GUZAMALA</t>
  </si>
  <si>
    <t>GWOZA</t>
  </si>
  <si>
    <t>HAWUL</t>
  </si>
  <si>
    <t>JERE</t>
  </si>
  <si>
    <t>KAGA</t>
  </si>
  <si>
    <t>KALA BALGE</t>
  </si>
  <si>
    <t>KONDUGA</t>
  </si>
  <si>
    <t>KUKAWA</t>
  </si>
  <si>
    <t>KWAYA KUSAR</t>
  </si>
  <si>
    <t>MAFA</t>
  </si>
  <si>
    <t>MAGUMERI</t>
  </si>
  <si>
    <t>MAIDUGURI METRO</t>
  </si>
  <si>
    <t>MARTE</t>
  </si>
  <si>
    <t>MOBBAR</t>
  </si>
  <si>
    <t>MONGUNO</t>
  </si>
  <si>
    <t>NGALA</t>
  </si>
  <si>
    <t>NGANZAI</t>
  </si>
  <si>
    <t>SHANI</t>
  </si>
  <si>
    <t>ABI</t>
  </si>
  <si>
    <t>AKAMKPA</t>
  </si>
  <si>
    <t>AKPABUYO</t>
  </si>
  <si>
    <t>BAKASSI</t>
  </si>
  <si>
    <t>BEKWARA</t>
  </si>
  <si>
    <t>BIASE</t>
  </si>
  <si>
    <t>BOKI</t>
  </si>
  <si>
    <t>CALABAR MUNICIPAL</t>
  </si>
  <si>
    <t>CALABAR SOUTH</t>
  </si>
  <si>
    <t>ETUNG</t>
  </si>
  <si>
    <t>IKOM</t>
  </si>
  <si>
    <t>OBANLIKU</t>
  </si>
  <si>
    <t>OBUBRA</t>
  </si>
  <si>
    <t>OBUDU</t>
  </si>
  <si>
    <t>ODUKPANI</t>
  </si>
  <si>
    <t>OGAJA</t>
  </si>
  <si>
    <t>YAKURR</t>
  </si>
  <si>
    <t>YALA</t>
  </si>
  <si>
    <t>ANIOCHA NORTH</t>
  </si>
  <si>
    <t>ANIOCHA SOUTH</t>
  </si>
  <si>
    <t>BOMADI</t>
  </si>
  <si>
    <t>BURUTU</t>
  </si>
  <si>
    <t>ETHIOPE EAST</t>
  </si>
  <si>
    <t>ETHIOPE WEST</t>
  </si>
  <si>
    <t>IKA NORTH EAST</t>
  </si>
  <si>
    <t>IKA SOUTH</t>
  </si>
  <si>
    <t>ISOKO NORTH</t>
  </si>
  <si>
    <t>ISOKO SOUTH</t>
  </si>
  <si>
    <t>NDOKWA EAST</t>
  </si>
  <si>
    <t>NDOKWA WEST</t>
  </si>
  <si>
    <t>OKPE</t>
  </si>
  <si>
    <t>OSHIMILI NORTH</t>
  </si>
  <si>
    <t>OSHIMILI SOUTH</t>
  </si>
  <si>
    <t>PATANI</t>
  </si>
  <si>
    <t>SAPELE</t>
  </si>
  <si>
    <t>UDU</t>
  </si>
  <si>
    <t>UGHELLI NORTH</t>
  </si>
  <si>
    <t>UGHELLI SOUTH</t>
  </si>
  <si>
    <t>UKWUANI</t>
  </si>
  <si>
    <t>UVWIE</t>
  </si>
  <si>
    <t>WARRI SOUTH</t>
  </si>
  <si>
    <t>WARRI NORTH</t>
  </si>
  <si>
    <t>WARRI SOUTH-WEST</t>
  </si>
  <si>
    <t>ABAKALIKI</t>
  </si>
  <si>
    <t>AFIKPO NORTH</t>
  </si>
  <si>
    <t>EZZA NORTH</t>
  </si>
  <si>
    <t>EZZA SOUTH</t>
  </si>
  <si>
    <t>IKWO</t>
  </si>
  <si>
    <t>ISHIELU</t>
  </si>
  <si>
    <t>IVO</t>
  </si>
  <si>
    <t>IZZI</t>
  </si>
  <si>
    <t>OHAOZARA</t>
  </si>
  <si>
    <t>OHAUKWU</t>
  </si>
  <si>
    <t>ONICHA</t>
  </si>
  <si>
    <t>AKOKO EDO</t>
  </si>
  <si>
    <t>EGOR</t>
  </si>
  <si>
    <t>ESAN CENTRAL</t>
  </si>
  <si>
    <t>ESAN NORTH EAST</t>
  </si>
  <si>
    <t>ESAN SOUTH EAST</t>
  </si>
  <si>
    <t>ESAN WEST</t>
  </si>
  <si>
    <t>ETSAKO CENTRAL</t>
  </si>
  <si>
    <t>ETSAKO EAST</t>
  </si>
  <si>
    <t>ETSAKO WEST</t>
  </si>
  <si>
    <t>IGUEBEN</t>
  </si>
  <si>
    <t>IKPOBA OKHA</t>
  </si>
  <si>
    <t>OREDO</t>
  </si>
  <si>
    <t>ORHIONWON</t>
  </si>
  <si>
    <t>OVIA NORTH EAST</t>
  </si>
  <si>
    <t>OVIA SOUTH WEST</t>
  </si>
  <si>
    <t>OWAN EAST</t>
  </si>
  <si>
    <t>OWAN WEST</t>
  </si>
  <si>
    <t>UHUNMWODE</t>
  </si>
  <si>
    <t>ADO EKITI</t>
  </si>
  <si>
    <t>AIYEKIRE</t>
  </si>
  <si>
    <t>EFON</t>
  </si>
  <si>
    <t>EKITI EAST</t>
  </si>
  <si>
    <t>EKITI SOUTH WEST</t>
  </si>
  <si>
    <t>EKITI WEST</t>
  </si>
  <si>
    <t>EMURE</t>
  </si>
  <si>
    <t>IDO-OSI</t>
  </si>
  <si>
    <t>IJERO</t>
  </si>
  <si>
    <t>IKERE</t>
  </si>
  <si>
    <t>IKOLE</t>
  </si>
  <si>
    <t>ILEJEMEJI</t>
  </si>
  <si>
    <t>IREPODUN/IFELODUN</t>
  </si>
  <si>
    <t>ISE/ORUN</t>
  </si>
  <si>
    <t>MOBA</t>
  </si>
  <si>
    <t>OYE</t>
  </si>
  <si>
    <t>AGWU</t>
  </si>
  <si>
    <t>ANINRI</t>
  </si>
  <si>
    <t>ENUGU EAST</t>
  </si>
  <si>
    <t>ENUGU NORTH</t>
  </si>
  <si>
    <t>ENUGU SOUTH</t>
  </si>
  <si>
    <t>EZEAGU</t>
  </si>
  <si>
    <t>IGBO ETITI</t>
  </si>
  <si>
    <t>IGBO EZE NORTH</t>
  </si>
  <si>
    <t>IGBO EZE SOUTH</t>
  </si>
  <si>
    <t>ISI UZO</t>
  </si>
  <si>
    <t>NKANU EAST</t>
  </si>
  <si>
    <t>NKANU WEST</t>
  </si>
  <si>
    <t>NSUKKA</t>
  </si>
  <si>
    <t>OJI RIVER</t>
  </si>
  <si>
    <t>UDENU</t>
  </si>
  <si>
    <t>UDI</t>
  </si>
  <si>
    <t>UZO UWANI</t>
  </si>
  <si>
    <t>AKKO</t>
  </si>
  <si>
    <t>BALANGA</t>
  </si>
  <si>
    <t>DUKKU</t>
  </si>
  <si>
    <t>FUNAKAYE</t>
  </si>
  <si>
    <t>KALTUNGO</t>
  </si>
  <si>
    <t>KWAMI</t>
  </si>
  <si>
    <t>NAFADA</t>
  </si>
  <si>
    <t>SHOMGOM</t>
  </si>
  <si>
    <t>YAMALTU/DEBA</t>
  </si>
  <si>
    <t>ABOH MBAISE</t>
  </si>
  <si>
    <t>AHIAZU MBAISE</t>
  </si>
  <si>
    <t>EHIME MBANO</t>
  </si>
  <si>
    <t>EZINIHITTE MBAISE</t>
  </si>
  <si>
    <t>IDEATO NORTH</t>
  </si>
  <si>
    <t>IDEATO SOUTH</t>
  </si>
  <si>
    <t>IHITTE UBOMA</t>
  </si>
  <si>
    <t>IKEDURU</t>
  </si>
  <si>
    <t>ISIALA MBANO</t>
  </si>
  <si>
    <t>ISU</t>
  </si>
  <si>
    <t>MBAITOLI</t>
  </si>
  <si>
    <t>NGOR/OKPALA</t>
  </si>
  <si>
    <t>NJABA</t>
  </si>
  <si>
    <t>NKWANGELE</t>
  </si>
  <si>
    <t>NKWERRE</t>
  </si>
  <si>
    <t>OBOWO</t>
  </si>
  <si>
    <t>OGUTA</t>
  </si>
  <si>
    <t>OHAJI/EGBEMA</t>
  </si>
  <si>
    <t>OKIGWE</t>
  </si>
  <si>
    <t>ONUIMO</t>
  </si>
  <si>
    <t>ORLU</t>
  </si>
  <si>
    <t>ORSU</t>
  </si>
  <si>
    <t>ORU</t>
  </si>
  <si>
    <t>ORU WEST</t>
  </si>
  <si>
    <t>OWERRI MUNICIPAL</t>
  </si>
  <si>
    <t>OWERRI NORTH</t>
  </si>
  <si>
    <t>OWERRI WEST</t>
  </si>
  <si>
    <t>AUYO</t>
  </si>
  <si>
    <t>BABURA</t>
  </si>
  <si>
    <t>BIRNIN KUDU</t>
  </si>
  <si>
    <t>BIRNIWA</t>
  </si>
  <si>
    <t>GAGARAWA</t>
  </si>
  <si>
    <t>BUJI</t>
  </si>
  <si>
    <t>DUTSE</t>
  </si>
  <si>
    <t>GARKI</t>
  </si>
  <si>
    <t>GUMEL</t>
  </si>
  <si>
    <t>GURI</t>
  </si>
  <si>
    <t>GWARAM</t>
  </si>
  <si>
    <t>GWIWA</t>
  </si>
  <si>
    <t>HADEJIA</t>
  </si>
  <si>
    <t>JAHUN</t>
  </si>
  <si>
    <t>KAFIN HAUSA</t>
  </si>
  <si>
    <t>KAUGAMA</t>
  </si>
  <si>
    <t>KAZAURE</t>
  </si>
  <si>
    <t>KIRI-KASAMMA</t>
  </si>
  <si>
    <t>KIYAWA</t>
  </si>
  <si>
    <t>MAIGATARI</t>
  </si>
  <si>
    <t>MALAM MADORI</t>
  </si>
  <si>
    <t>MIGA</t>
  </si>
  <si>
    <t>RINGIM</t>
  </si>
  <si>
    <t>RONI</t>
  </si>
  <si>
    <t>SULE TAKARKAR</t>
  </si>
  <si>
    <t>TAURA</t>
  </si>
  <si>
    <t>YANKWASHI</t>
  </si>
  <si>
    <t>BIRNIN GWARI</t>
  </si>
  <si>
    <t>CHIKUN</t>
  </si>
  <si>
    <t>GIWA</t>
  </si>
  <si>
    <t>GWAGWADA</t>
  </si>
  <si>
    <t>IGABI</t>
  </si>
  <si>
    <t>IKARA</t>
  </si>
  <si>
    <t>JABA</t>
  </si>
  <si>
    <t>JEMA'A</t>
  </si>
  <si>
    <t>KACHIA</t>
  </si>
  <si>
    <t>KADUNA NORTH</t>
  </si>
  <si>
    <t>KADUNA SOUTH</t>
  </si>
  <si>
    <t>KAGARKO</t>
  </si>
  <si>
    <t>KAURA</t>
  </si>
  <si>
    <t>KAURU</t>
  </si>
  <si>
    <t>KUBAU</t>
  </si>
  <si>
    <t>KUDAN</t>
  </si>
  <si>
    <t>LERE</t>
  </si>
  <si>
    <t>MAKARFI</t>
  </si>
  <si>
    <t>SABON GARI</t>
  </si>
  <si>
    <t>SANGA</t>
  </si>
  <si>
    <t>SOBA</t>
  </si>
  <si>
    <t>ZANGON KATAF</t>
  </si>
  <si>
    <t>ZARIA</t>
  </si>
  <si>
    <t>AJINGI</t>
  </si>
  <si>
    <t>ALBASU</t>
  </si>
  <si>
    <t>BAGWAI</t>
  </si>
  <si>
    <t>BEBEJI</t>
  </si>
  <si>
    <t>BICHI</t>
  </si>
  <si>
    <t>BUNKURE</t>
  </si>
  <si>
    <t>DALA</t>
  </si>
  <si>
    <t>DANBATTA</t>
  </si>
  <si>
    <t>DAWAKIN KUDU</t>
  </si>
  <si>
    <t>DAWAKIN TOFA</t>
  </si>
  <si>
    <t>DOGUWA</t>
  </si>
  <si>
    <t>FAGGE</t>
  </si>
  <si>
    <t>GABASAWA</t>
  </si>
  <si>
    <t>GARKO</t>
  </si>
  <si>
    <t>GARUN MALLAM</t>
  </si>
  <si>
    <t>GAYA</t>
  </si>
  <si>
    <t>GEZAWA</t>
  </si>
  <si>
    <t>GWALE</t>
  </si>
  <si>
    <t>GWARZO</t>
  </si>
  <si>
    <t>KABO</t>
  </si>
  <si>
    <t>KANO MUNICIPAL</t>
  </si>
  <si>
    <t>KARAYE</t>
  </si>
  <si>
    <t>KIBIYA</t>
  </si>
  <si>
    <t>KIRU</t>
  </si>
  <si>
    <t>KUMBOTSO</t>
  </si>
  <si>
    <t>KUNCHI</t>
  </si>
  <si>
    <t>KURA</t>
  </si>
  <si>
    <t>MADOBI</t>
  </si>
  <si>
    <t>MAKODA</t>
  </si>
  <si>
    <t>MINJIBIR</t>
  </si>
  <si>
    <t>RANO</t>
  </si>
  <si>
    <t>RIMIN GADO</t>
  </si>
  <si>
    <t>ROGO</t>
  </si>
  <si>
    <t>SHANONO</t>
  </si>
  <si>
    <t>SUMAILA</t>
  </si>
  <si>
    <t>TAKAI</t>
  </si>
  <si>
    <t>TARAUNI</t>
  </si>
  <si>
    <t>TOFA</t>
  </si>
  <si>
    <t>TSANYAWA</t>
  </si>
  <si>
    <t>TUDUN WADA</t>
  </si>
  <si>
    <t>UNGOGO</t>
  </si>
  <si>
    <t>WARAWA</t>
  </si>
  <si>
    <t>WUDIL</t>
  </si>
  <si>
    <t>BAKORI</t>
  </si>
  <si>
    <t>BATAGARAWA</t>
  </si>
  <si>
    <t>BATSARI</t>
  </si>
  <si>
    <t>BAURE</t>
  </si>
  <si>
    <t>BINDAWA</t>
  </si>
  <si>
    <t>CHARANCHI</t>
  </si>
  <si>
    <t>DAN-MUSA</t>
  </si>
  <si>
    <t>DANDUME</t>
  </si>
  <si>
    <t>DANJA</t>
  </si>
  <si>
    <t>DAURA</t>
  </si>
  <si>
    <t>DUTSI</t>
  </si>
  <si>
    <t>DUTSINMA</t>
  </si>
  <si>
    <t>FASKARI</t>
  </si>
  <si>
    <t>FUNTUA</t>
  </si>
  <si>
    <t>INGAWA</t>
  </si>
  <si>
    <t>JIBIA</t>
  </si>
  <si>
    <t>KAFUR</t>
  </si>
  <si>
    <t>KAITA</t>
  </si>
  <si>
    <t>KANKARA</t>
  </si>
  <si>
    <t>KANKIA</t>
  </si>
  <si>
    <t>KURFI</t>
  </si>
  <si>
    <t>KUSADA</t>
  </si>
  <si>
    <t>MAIADUA</t>
  </si>
  <si>
    <t>MALUMFASHI</t>
  </si>
  <si>
    <t>MANI</t>
  </si>
  <si>
    <t>MASHI</t>
  </si>
  <si>
    <t>MATAZU</t>
  </si>
  <si>
    <t>MUSAWA</t>
  </si>
  <si>
    <t>RIMI</t>
  </si>
  <si>
    <t>SABUWA</t>
  </si>
  <si>
    <t>SAFANA</t>
  </si>
  <si>
    <t>SANDAMU</t>
  </si>
  <si>
    <t>ZANGO</t>
  </si>
  <si>
    <t>ALIERU</t>
  </si>
  <si>
    <t>AREWA</t>
  </si>
  <si>
    <t>ARGUNGU</t>
  </si>
  <si>
    <t>AUGIE</t>
  </si>
  <si>
    <t>BAGUDO</t>
  </si>
  <si>
    <t>BIRNIN -KEBBI</t>
  </si>
  <si>
    <t>BUNZA</t>
  </si>
  <si>
    <t>DANDI KAMBA</t>
  </si>
  <si>
    <t>DANKO /WASAGU</t>
  </si>
  <si>
    <t>FAKAI</t>
  </si>
  <si>
    <t>GWANDU</t>
  </si>
  <si>
    <t>JEGA</t>
  </si>
  <si>
    <t>KALGO</t>
  </si>
  <si>
    <t>KOKO/BESSE</t>
  </si>
  <si>
    <t>MAIYAMA</t>
  </si>
  <si>
    <t>NGASKI</t>
  </si>
  <si>
    <t>SAKABA</t>
  </si>
  <si>
    <t>SHANGA</t>
  </si>
  <si>
    <t>SURU</t>
  </si>
  <si>
    <t>YAURI</t>
  </si>
  <si>
    <t>ZURU</t>
  </si>
  <si>
    <t>ADAVI</t>
  </si>
  <si>
    <t>AJAOKUTA</t>
  </si>
  <si>
    <t>ANKPA</t>
  </si>
  <si>
    <t>BASSA</t>
  </si>
  <si>
    <t>DEKINA</t>
  </si>
  <si>
    <t>IBAJI</t>
  </si>
  <si>
    <t>IDAH</t>
  </si>
  <si>
    <t>IGALAMELA</t>
  </si>
  <si>
    <t>IJUMU</t>
  </si>
  <si>
    <t>KABBA/BUNU</t>
  </si>
  <si>
    <t>KOTON KARFE</t>
  </si>
  <si>
    <t>MOPA-MURO</t>
  </si>
  <si>
    <t>OFU</t>
  </si>
  <si>
    <t>OGORI/MAGONGO</t>
  </si>
  <si>
    <t>OKEHI</t>
  </si>
  <si>
    <t>OKENE</t>
  </si>
  <si>
    <t>OLAMABORO</t>
  </si>
  <si>
    <t>OMALA</t>
  </si>
  <si>
    <t>YAGBA EAST</t>
  </si>
  <si>
    <t>YAGBA WEST</t>
  </si>
  <si>
    <t>ASA</t>
  </si>
  <si>
    <t>BARUTEN</t>
  </si>
  <si>
    <t>EDU</t>
  </si>
  <si>
    <t>IFELODUN</t>
  </si>
  <si>
    <t>ILORIN EAST</t>
  </si>
  <si>
    <t>ILORIN SOUTH</t>
  </si>
  <si>
    <t>ILORIN WEST</t>
  </si>
  <si>
    <t>IREPODUN</t>
  </si>
  <si>
    <t>KAI AMA</t>
  </si>
  <si>
    <t>MORO</t>
  </si>
  <si>
    <t>OFFA</t>
  </si>
  <si>
    <t>OKE-ERO</t>
  </si>
  <si>
    <t>OSIN</t>
  </si>
  <si>
    <t>OYUN</t>
  </si>
  <si>
    <t>PATEGI</t>
  </si>
  <si>
    <t>AGEGE</t>
  </si>
  <si>
    <t>AJEROMI/IFELODUN</t>
  </si>
  <si>
    <t>ALIMOSHO</t>
  </si>
  <si>
    <t>AMOWO-ODOFIN</t>
  </si>
  <si>
    <t>APAPA</t>
  </si>
  <si>
    <t>BADAGRY</t>
  </si>
  <si>
    <t>EPE</t>
  </si>
  <si>
    <t>ETI-OSA</t>
  </si>
  <si>
    <t>IBEJU-LEKKI</t>
  </si>
  <si>
    <t>IFAKO/IJAYE</t>
  </si>
  <si>
    <t>IKEJA</t>
  </si>
  <si>
    <t>IKORODU</t>
  </si>
  <si>
    <t>KOSOFE</t>
  </si>
  <si>
    <t>LAGOS ISLAND</t>
  </si>
  <si>
    <t>LAGOS MAINLAND</t>
  </si>
  <si>
    <t>MUSHIN</t>
  </si>
  <si>
    <t>OJO</t>
  </si>
  <si>
    <t>OSHODI/ISOLO</t>
  </si>
  <si>
    <t>SOMOLU</t>
  </si>
  <si>
    <t>SURULERE</t>
  </si>
  <si>
    <t>AKWANGA</t>
  </si>
  <si>
    <t>AWE</t>
  </si>
  <si>
    <t>DOMA</t>
  </si>
  <si>
    <t>KARU</t>
  </si>
  <si>
    <t>KEANA</t>
  </si>
  <si>
    <t>KEFFI</t>
  </si>
  <si>
    <t>KOKONA</t>
  </si>
  <si>
    <t>LAFIA</t>
  </si>
  <si>
    <t>TOTO</t>
  </si>
  <si>
    <t>WAMBA</t>
  </si>
  <si>
    <t>AGAIE</t>
  </si>
  <si>
    <t>AGWARA</t>
  </si>
  <si>
    <t>BIDA</t>
  </si>
  <si>
    <t>BORGU</t>
  </si>
  <si>
    <t>BOSSO</t>
  </si>
  <si>
    <t>EDATI</t>
  </si>
  <si>
    <t>GBAKO</t>
  </si>
  <si>
    <t>GURARA</t>
  </si>
  <si>
    <t>KATCHA</t>
  </si>
  <si>
    <t>KONTAGORA</t>
  </si>
  <si>
    <t>LAPAI</t>
  </si>
  <si>
    <t>LAVUN</t>
  </si>
  <si>
    <t>MAGAMA</t>
  </si>
  <si>
    <t>MARIGA</t>
  </si>
  <si>
    <t>MASHEGU</t>
  </si>
  <si>
    <t>MINNA</t>
  </si>
  <si>
    <t>MOKWA</t>
  </si>
  <si>
    <t>MUYA</t>
  </si>
  <si>
    <t>PAIKORO</t>
  </si>
  <si>
    <t>RAFI</t>
  </si>
  <si>
    <t>RIJAU</t>
  </si>
  <si>
    <t>SHIRORO</t>
  </si>
  <si>
    <t>SULEJA</t>
  </si>
  <si>
    <t>TAFA</t>
  </si>
  <si>
    <t>WUSHISHI</t>
  </si>
  <si>
    <t>ABEOKUTA NORTH</t>
  </si>
  <si>
    <t>ABEOKUTA SOUTH</t>
  </si>
  <si>
    <t>ADO-ODO/OTA</t>
  </si>
  <si>
    <t>EGBADO NORTH</t>
  </si>
  <si>
    <t>EGBADO SOUTH</t>
  </si>
  <si>
    <t>EWEKORO</t>
  </si>
  <si>
    <t>IFO</t>
  </si>
  <si>
    <t>IJEBU EAST</t>
  </si>
  <si>
    <t>IJEBU NORTH</t>
  </si>
  <si>
    <t>IJEBU ODE</t>
  </si>
  <si>
    <t>IKENNE</t>
  </si>
  <si>
    <t>IMEKO-AFON</t>
  </si>
  <si>
    <t>IPOKIA</t>
  </si>
  <si>
    <t>OBAFEMI/OWODE</t>
  </si>
  <si>
    <t>ODOGBOLU</t>
  </si>
  <si>
    <t>AKOKO NORTH EAST</t>
  </si>
  <si>
    <t>AKOKO NORTH WEST</t>
  </si>
  <si>
    <t>AKOKO SOUTH WEST</t>
  </si>
  <si>
    <t>AKURE NORTH</t>
  </si>
  <si>
    <t>AKURE SOUTH</t>
  </si>
  <si>
    <t>IDANRE</t>
  </si>
  <si>
    <t>IFEDORE</t>
  </si>
  <si>
    <t>ODIGBO</t>
  </si>
  <si>
    <t>ONDO EAST</t>
  </si>
  <si>
    <t>ONDO WEST</t>
  </si>
  <si>
    <t>OSE</t>
  </si>
  <si>
    <t>OWO</t>
  </si>
  <si>
    <t>ATAKUMOSA EAST</t>
  </si>
  <si>
    <t>ATAKUMOSA WEST</t>
  </si>
  <si>
    <t>BORIPE</t>
  </si>
  <si>
    <t>EDE NORTH</t>
  </si>
  <si>
    <t>EDE SOUTH</t>
  </si>
  <si>
    <t>EGBEDORE</t>
  </si>
  <si>
    <t>EJIGBO</t>
  </si>
  <si>
    <t>IFE CENTRAL</t>
  </si>
  <si>
    <t>IFE EAST</t>
  </si>
  <si>
    <t>IFE NORTH</t>
  </si>
  <si>
    <t>IFE SOUTH</t>
  </si>
  <si>
    <t>IFEDAYO</t>
  </si>
  <si>
    <t>ILA</t>
  </si>
  <si>
    <t>ILESHA WEST</t>
  </si>
  <si>
    <t>IREWOLE</t>
  </si>
  <si>
    <t>ISOKAN</t>
  </si>
  <si>
    <t>IWO</t>
  </si>
  <si>
    <t>OLA-OLUWA</t>
  </si>
  <si>
    <t>OLORUNDA</t>
  </si>
  <si>
    <t>ORIADE</t>
  </si>
  <si>
    <t>OROLU</t>
  </si>
  <si>
    <t>OSOGBO</t>
  </si>
  <si>
    <t>AFIJIO</t>
  </si>
  <si>
    <t>AKINYELE</t>
  </si>
  <si>
    <t>ATIBA</t>
  </si>
  <si>
    <t>EGBEDA</t>
  </si>
  <si>
    <t>IBADAN NORTH</t>
  </si>
  <si>
    <t>IBADAN NORTH EAST</t>
  </si>
  <si>
    <t>IBADAN NORTH WEST</t>
  </si>
  <si>
    <t>IBADAN SOUTH EAST</t>
  </si>
  <si>
    <t>IBADAN SOUTH WEST</t>
  </si>
  <si>
    <t>IBARAPA NORTH</t>
  </si>
  <si>
    <t>SAKI WEST</t>
  </si>
  <si>
    <t>IREPO</t>
  </si>
  <si>
    <t>ISEYIN</t>
  </si>
  <si>
    <t>ITESIWAJU</t>
  </si>
  <si>
    <t>IWAJOWA</t>
  </si>
  <si>
    <t>KAJOLA</t>
  </si>
  <si>
    <t>OGO-OLUWA</t>
  </si>
  <si>
    <t>OLUYOLE</t>
  </si>
  <si>
    <t>ORELOPE</t>
  </si>
  <si>
    <t>ORI IRE</t>
  </si>
  <si>
    <t>OYO WEST</t>
  </si>
  <si>
    <t>SAKI EAST</t>
  </si>
  <si>
    <t>IFEDAPO</t>
  </si>
  <si>
    <t>BARKIN LADI</t>
  </si>
  <si>
    <t>BOKKOS</t>
  </si>
  <si>
    <t>JOS EAST</t>
  </si>
  <si>
    <t>JOS NORTH</t>
  </si>
  <si>
    <t>JOS SOUTH</t>
  </si>
  <si>
    <t>KANAM</t>
  </si>
  <si>
    <t>KANKE</t>
  </si>
  <si>
    <t>LANGTANG NORTH</t>
  </si>
  <si>
    <t>LANGTANG SOUTH</t>
  </si>
  <si>
    <t>MANGU</t>
  </si>
  <si>
    <t>MIKANG</t>
  </si>
  <si>
    <t>PANKSHIN</t>
  </si>
  <si>
    <t>QUAN-PAN</t>
  </si>
  <si>
    <t>RIYOM</t>
  </si>
  <si>
    <t>SHENDAM</t>
  </si>
  <si>
    <t>WASE</t>
  </si>
  <si>
    <t>AHOADA</t>
  </si>
  <si>
    <t>AHOADA WEST</t>
  </si>
  <si>
    <t>AKUKUTORU</t>
  </si>
  <si>
    <t>ANDONI</t>
  </si>
  <si>
    <t>ASARITORU</t>
  </si>
  <si>
    <t>BONNY</t>
  </si>
  <si>
    <t>DEGEMA</t>
  </si>
  <si>
    <t>ELEME</t>
  </si>
  <si>
    <t>EMOHUA</t>
  </si>
  <si>
    <t>ETCHE</t>
  </si>
  <si>
    <t>GONAKA</t>
  </si>
  <si>
    <t>IKWERRE</t>
  </si>
  <si>
    <t>KHANA</t>
  </si>
  <si>
    <t>OBIO/AKPOR</t>
  </si>
  <si>
    <t>OBUA/ODUAL</t>
  </si>
  <si>
    <t>OGBA/EGBEMA/NDONI</t>
  </si>
  <si>
    <t>OGU/BOLO</t>
  </si>
  <si>
    <t>OKRIKA</t>
  </si>
  <si>
    <t>OMUMMA</t>
  </si>
  <si>
    <t>OPOBO/NKORO</t>
  </si>
  <si>
    <t>OYIGBO</t>
  </si>
  <si>
    <t>PORT HARCOURT</t>
  </si>
  <si>
    <t>TAI</t>
  </si>
  <si>
    <t>BINJI</t>
  </si>
  <si>
    <t>BODINGA</t>
  </si>
  <si>
    <t>GADA</t>
  </si>
  <si>
    <t>GORONYO</t>
  </si>
  <si>
    <t>GUDU</t>
  </si>
  <si>
    <t>GWADABAWA</t>
  </si>
  <si>
    <t>ILLELA</t>
  </si>
  <si>
    <t>ISA</t>
  </si>
  <si>
    <t>KEBBE</t>
  </si>
  <si>
    <t>KWARE</t>
  </si>
  <si>
    <t>RABAH</t>
  </si>
  <si>
    <t>SABON BIRNI</t>
  </si>
  <si>
    <t>SHAGARI</t>
  </si>
  <si>
    <t>SILAME</t>
  </si>
  <si>
    <t>SOKOTO NORTH</t>
  </si>
  <si>
    <t>SOKOTO SOUTH</t>
  </si>
  <si>
    <t>TAMBUWAL</t>
  </si>
  <si>
    <t>TANGAZA</t>
  </si>
  <si>
    <t>TURETA</t>
  </si>
  <si>
    <t>WAMAKKO</t>
  </si>
  <si>
    <t>WURNO</t>
  </si>
  <si>
    <t>YABO</t>
  </si>
  <si>
    <t>ARDO KOLA</t>
  </si>
  <si>
    <t>BALI</t>
  </si>
  <si>
    <t>DONGA</t>
  </si>
  <si>
    <t>GASHAKA</t>
  </si>
  <si>
    <t>GASSOL</t>
  </si>
  <si>
    <t>IBI</t>
  </si>
  <si>
    <t>JALINGO</t>
  </si>
  <si>
    <t>KARIM LAMIDU</t>
  </si>
  <si>
    <t>KURMI</t>
  </si>
  <si>
    <t>LAU</t>
  </si>
  <si>
    <t>SARDAUNA</t>
  </si>
  <si>
    <t>TAKUM</t>
  </si>
  <si>
    <t>USSA</t>
  </si>
  <si>
    <t>WUKARI</t>
  </si>
  <si>
    <t>YORRO</t>
  </si>
  <si>
    <t>ZING</t>
  </si>
  <si>
    <t>BADE</t>
  </si>
  <si>
    <t>BURSARI</t>
  </si>
  <si>
    <t>DAMATURU</t>
  </si>
  <si>
    <t>FIKA</t>
  </si>
  <si>
    <t>FUNE</t>
  </si>
  <si>
    <t>GEIDAM</t>
  </si>
  <si>
    <t>GUJBA</t>
  </si>
  <si>
    <t>GULAMI</t>
  </si>
  <si>
    <t>JAKUSKO</t>
  </si>
  <si>
    <t>KARASUWA</t>
  </si>
  <si>
    <t>MACHINA</t>
  </si>
  <si>
    <t>NANGERE</t>
  </si>
  <si>
    <t>NGURU</t>
  </si>
  <si>
    <t>POTISKUM</t>
  </si>
  <si>
    <t>TARMUA</t>
  </si>
  <si>
    <t>YUNUSARI</t>
  </si>
  <si>
    <t>YUSUFARI</t>
  </si>
  <si>
    <t>ANKA</t>
  </si>
  <si>
    <t>BAKURA</t>
  </si>
  <si>
    <t>BUKKUYUM</t>
  </si>
  <si>
    <t>BUNGUDU</t>
  </si>
  <si>
    <t>GUMMI</t>
  </si>
  <si>
    <t>GUSAU</t>
  </si>
  <si>
    <t>KAURA NAMODA</t>
  </si>
  <si>
    <t>MARADUN</t>
  </si>
  <si>
    <t>MARU</t>
  </si>
  <si>
    <t>SHINKAFI</t>
  </si>
  <si>
    <t>TALATA MAFARA</t>
  </si>
  <si>
    <t>TSAFE</t>
  </si>
  <si>
    <t>ZURMI</t>
  </si>
  <si>
    <t>ABAJI</t>
  </si>
  <si>
    <t>ABUJA MUNICIPAL</t>
  </si>
  <si>
    <t>BWARI</t>
  </si>
  <si>
    <t>GWAGWALADA</t>
  </si>
  <si>
    <t>KUJE</t>
  </si>
  <si>
    <t>KWALI</t>
  </si>
  <si>
    <t>YOLA-NORTH</t>
  </si>
  <si>
    <t>YOLA-SOUTH</t>
  </si>
  <si>
    <t>REMO NORTH</t>
  </si>
  <si>
    <t>YEAR</t>
  </si>
  <si>
    <t>MONTH</t>
  </si>
  <si>
    <t>DAY</t>
  </si>
  <si>
    <t>PREVIOUS MONTH</t>
  </si>
  <si>
    <t>CURRENTMONTH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</si>
  <si>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</si>
  <si>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</si>
  <si>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</si>
  <si>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</si>
  <si>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</si>
  <si>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</si>
  <si>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</si>
  <si>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</si>
  <si>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</si>
  <si>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</si>
  <si>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</si>
  <si>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</si>
  <si>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Other Deductions   (see Note)</t>
  </si>
  <si>
    <t>ABIA TOTAL</t>
  </si>
  <si>
    <t>ADAMAWA TOTAL</t>
  </si>
  <si>
    <t>AKWA IBOM TOTAL</t>
  </si>
  <si>
    <t>ANAMBRA TOTAL</t>
  </si>
  <si>
    <t>BAUCHI TOTAL</t>
  </si>
  <si>
    <t>BAYELSA TOTAL</t>
  </si>
  <si>
    <t>BENUE TOTAL</t>
  </si>
  <si>
    <t>BORNO TOTAL</t>
  </si>
  <si>
    <t>CROSS RIVER TOTAL</t>
  </si>
  <si>
    <t>DELTA TOTAL</t>
  </si>
  <si>
    <t>EBONYI TOTAL</t>
  </si>
  <si>
    <t>EDO TOTAL</t>
  </si>
  <si>
    <t>EKITI TOTAL</t>
  </si>
  <si>
    <t>ENUGU TOTAL</t>
  </si>
  <si>
    <t>GOMBE TOTAL</t>
  </si>
  <si>
    <t>IMO TOTAL</t>
  </si>
  <si>
    <t>JIGAWA TOTAL</t>
  </si>
  <si>
    <t>KADUNA TOTAL</t>
  </si>
  <si>
    <t>KANO TOTAL</t>
  </si>
  <si>
    <t>KATSINA TOTAL</t>
  </si>
  <si>
    <t>KEBBI TOTAL</t>
  </si>
  <si>
    <t>KOGI TOTAL</t>
  </si>
  <si>
    <t>KWARA TOTAL</t>
  </si>
  <si>
    <t>LAGOS TOTAL</t>
  </si>
  <si>
    <t>NASSARAWA TOTAL</t>
  </si>
  <si>
    <t>NIGER TOTAL</t>
  </si>
  <si>
    <t>OGUN TOTAL</t>
  </si>
  <si>
    <t>ONDO TOTAL</t>
  </si>
  <si>
    <t>OSUN TOTAL</t>
  </si>
  <si>
    <t>OYO TOTAL</t>
  </si>
  <si>
    <t>PLATEAU TOTAL</t>
  </si>
  <si>
    <t>RIVERS TOTAL</t>
  </si>
  <si>
    <t>SOKOTO TOTAL</t>
  </si>
  <si>
    <t>TARABA TOTAL</t>
  </si>
  <si>
    <t>YOBE TOTAL</t>
  </si>
  <si>
    <t>ZAMFARA TOTAL</t>
  </si>
  <si>
    <t>IBARAPA CENTRAL</t>
  </si>
  <si>
    <t xml:space="preserve">AFIKPO SOUTH </t>
  </si>
  <si>
    <t>BILLIRI</t>
  </si>
  <si>
    <t>NASARAWA EGGON</t>
  </si>
  <si>
    <t>IJEBU NORTH EAST</t>
  </si>
  <si>
    <t>ODEDAH</t>
  </si>
  <si>
    <t>OGUN WATERSIDE</t>
  </si>
  <si>
    <t>SHAGAMU</t>
  </si>
  <si>
    <t>AKOKO SOUTH EAST</t>
  </si>
  <si>
    <t>OKITIPUPA</t>
  </si>
  <si>
    <t>ILAJE</t>
  </si>
  <si>
    <t>ESE-EDO</t>
  </si>
  <si>
    <t>ILE-OLUJI-OKEIGBO</t>
  </si>
  <si>
    <t>IRELE</t>
  </si>
  <si>
    <t>AIYEDADE</t>
  </si>
  <si>
    <t>AIYEDIRE</t>
  </si>
  <si>
    <t>BOLUWADURO</t>
  </si>
  <si>
    <t>ILESHA EAST</t>
  </si>
  <si>
    <t>OBOKUN</t>
  </si>
  <si>
    <t>ODO-OTIN</t>
  </si>
  <si>
    <t>ATISBO</t>
  </si>
  <si>
    <t>IDO</t>
  </si>
  <si>
    <t>IFELOJU</t>
  </si>
  <si>
    <t>OLORUNSOGO</t>
  </si>
  <si>
    <t>LAGELU</t>
  </si>
  <si>
    <t>OGBOMOSHO NORTH</t>
  </si>
  <si>
    <t>OGBOMOSHO SOUTH</t>
  </si>
  <si>
    <t>ONA-ARA</t>
  </si>
  <si>
    <t>OYO EAST</t>
  </si>
  <si>
    <t>DANGE-SHUNI</t>
  </si>
  <si>
    <t>Distribution  of Exchange Gain</t>
  </si>
  <si>
    <t>Total (States)</t>
  </si>
  <si>
    <t>Deduction</t>
  </si>
  <si>
    <t>Table I</t>
  </si>
  <si>
    <t>Statutory</t>
  </si>
  <si>
    <t>NNPC Refund to FG</t>
  </si>
  <si>
    <t>VAT</t>
  </si>
  <si>
    <t>Total</t>
  </si>
  <si>
    <t>FGN (see Table II)</t>
  </si>
  <si>
    <t>State (see Table III)</t>
  </si>
  <si>
    <t>LGCs (see Table IV)</t>
  </si>
  <si>
    <t>13% Derivation Fund</t>
  </si>
  <si>
    <t>Cost of Collection - NCS</t>
  </si>
  <si>
    <t>Table II</t>
  </si>
  <si>
    <t>4= 2-3</t>
  </si>
  <si>
    <t>9 (4 + 5 +6+7 + 8)</t>
  </si>
  <si>
    <t>Less Deductions</t>
  </si>
  <si>
    <t>FGN (CRF Account)</t>
  </si>
  <si>
    <t>Share of Derivation &amp; Ecology</t>
  </si>
  <si>
    <t>Stabilization</t>
  </si>
  <si>
    <t>Development of Natural Resources</t>
  </si>
  <si>
    <t>FCT-Abuja</t>
  </si>
  <si>
    <t>Sub-total</t>
  </si>
  <si>
    <t>Distribution of 42.997 Excess PPT Savings Account</t>
  </si>
  <si>
    <t>Summary of Gross Revenue Allocation by Federation Account Allocation Committee for the Month of December, 2016 Shared in January, 2017</t>
  </si>
  <si>
    <t>Transfer to Excess PPT</t>
  </si>
  <si>
    <t>Cost of Collections - FIRS</t>
  </si>
  <si>
    <t>Cost of Collection - DPR</t>
  </si>
  <si>
    <t>₦</t>
  </si>
  <si>
    <t>Distribution of Revenue Allocation to FGN by Federation Account Allocation Committee for the Month of December, 2016 Shared in January, 2017</t>
  </si>
  <si>
    <t>Distribution of Revenue Allocation to State Governments by Federation Account Allocation Committee for the month of December,2016 Shared in January, 2017</t>
  </si>
  <si>
    <t>14=6+11+12+13</t>
  </si>
  <si>
    <t>15=10+11+12+13</t>
  </si>
  <si>
    <t>Distribution Details of Revenue Allocation to Local Government Councils by Federation Account Allocation Committee for the Month of December, 2016 Shared in January, 2017</t>
  </si>
  <si>
    <t>NCS Refund</t>
  </si>
  <si>
    <t>Payment for Fertilizer, State Water Supply Project, State Agricultural Project and National Fadama Project, Salary Bailout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</si>
</sst>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_-;\-* #,##0.00_-;_-* &quot;-&quot;??_-;_-@_-"/>
  </numFmts>
  <fonts count="3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b/>
      <u/>
      <sz val="16"/>
      <name val="Arial"/>
      <family val="2"/>
    </font>
    <font>
      <b/>
      <sz val="12"/>
      <name val="Arial"/>
      <family val="2"/>
    </font>
    <font>
      <b/>
      <u/>
      <sz val="14"/>
      <name val="Arial"/>
      <family val="2"/>
    </font>
    <font>
      <sz val="14"/>
      <name val="Arial"/>
      <family val="2"/>
    </font>
    <font>
      <sz val="16"/>
      <name val="Arial"/>
      <family val="2"/>
    </font>
    <font>
      <b/>
      <sz val="8"/>
      <name val="Arial"/>
      <family val="2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4"/>
      <name val="Arial"/>
      <family val="2"/>
    </font>
    <font>
      <b/>
      <u/>
      <sz val="13"/>
      <name val="Arial"/>
      <family val="2"/>
    </font>
    <font>
      <b/>
      <u/>
      <sz val="20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b/>
      <u/>
      <sz val="13"/>
      <name val="Aerial"/>
    </font>
    <font>
      <b/>
      <sz val="14"/>
      <name val="Aerial"/>
    </font>
    <font>
      <b/>
      <sz val="14"/>
      <color indexed="8"/>
      <name val="Aerial"/>
    </font>
    <font>
      <b/>
      <sz val="14"/>
      <name val="Calibri"/>
      <family val="2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Aerial"/>
    </font>
    <font>
      <sz val="14"/>
      <color indexed="8"/>
      <name val="Aerial"/>
    </font>
    <font>
      <sz val="14"/>
      <name val="Aerial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ck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3" fillId="0" borderId="0"/>
  </cellStyleXfs>
  <cellXfs count="128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quotePrefix="1" applyFont="1" applyBorder="1" applyAlignment="1">
      <alignment horizontal="center"/>
    </xf>
    <xf numFmtId="43" fontId="0" fillId="0" borderId="1" xfId="1" applyFont="1" applyBorder="1"/>
    <xf numFmtId="43" fontId="0" fillId="0" borderId="1" xfId="0" applyNumberFormat="1" applyBorder="1"/>
    <xf numFmtId="40" fontId="0" fillId="0" borderId="1" xfId="0" applyNumberFormat="1" applyBorder="1"/>
    <xf numFmtId="43" fontId="2" fillId="0" borderId="1" xfId="0" applyNumberFormat="1" applyFont="1" applyBorder="1"/>
    <xf numFmtId="0" fontId="2" fillId="0" borderId="2" xfId="0" quotePrefix="1" applyFont="1" applyBorder="1" applyAlignment="1">
      <alignment horizontal="center"/>
    </xf>
    <xf numFmtId="43" fontId="0" fillId="0" borderId="2" xfId="1" applyFont="1" applyBorder="1"/>
    <xf numFmtId="43" fontId="2" fillId="0" borderId="4" xfId="1" applyFont="1" applyBorder="1"/>
    <xf numFmtId="0" fontId="0" fillId="2" borderId="0" xfId="0" applyFill="1"/>
    <xf numFmtId="1" fontId="0" fillId="0" borderId="1" xfId="0" applyNumberFormat="1" applyBorder="1"/>
    <xf numFmtId="0" fontId="2" fillId="0" borderId="1" xfId="0" applyFont="1" applyBorder="1"/>
    <xf numFmtId="43" fontId="2" fillId="0" borderId="1" xfId="1" applyFont="1" applyBorder="1"/>
    <xf numFmtId="0" fontId="0" fillId="0" borderId="3" xfId="0" applyBorder="1"/>
    <xf numFmtId="0" fontId="0" fillId="0" borderId="6" xfId="0" applyBorder="1"/>
    <xf numFmtId="0" fontId="0" fillId="0" borderId="0" xfId="0" applyFill="1"/>
    <xf numFmtId="0" fontId="0" fillId="0" borderId="1" xfId="0" applyFill="1" applyBorder="1"/>
    <xf numFmtId="43" fontId="2" fillId="0" borderId="3" xfId="1" applyFont="1" applyBorder="1"/>
    <xf numFmtId="43" fontId="2" fillId="0" borderId="2" xfId="0" applyNumberFormat="1" applyFont="1" applyBorder="1"/>
    <xf numFmtId="0" fontId="2" fillId="0" borderId="0" xfId="0" applyFont="1"/>
    <xf numFmtId="0" fontId="0" fillId="0" borderId="0" xfId="0" applyBorder="1"/>
    <xf numFmtId="0" fontId="10" fillId="0" borderId="0" xfId="0" applyFont="1"/>
    <xf numFmtId="0" fontId="0" fillId="0" borderId="1" xfId="0" applyBorder="1" applyAlignment="1">
      <alignment horizontal="center"/>
    </xf>
    <xf numFmtId="0" fontId="2" fillId="0" borderId="6" xfId="0" applyFont="1" applyFill="1" applyBorder="1" applyAlignment="1">
      <alignment vertical="center"/>
    </xf>
    <xf numFmtId="0" fontId="11" fillId="0" borderId="0" xfId="0" applyFont="1" applyFill="1" applyBorder="1"/>
    <xf numFmtId="0" fontId="5" fillId="0" borderId="0" xfId="0" applyFont="1" applyAlignment="1">
      <alignment horizontal="center"/>
    </xf>
    <xf numFmtId="37" fontId="0" fillId="0" borderId="1" xfId="0" applyNumberFormat="1" applyBorder="1" applyAlignment="1">
      <alignment horizontal="center"/>
    </xf>
    <xf numFmtId="39" fontId="0" fillId="0" borderId="1" xfId="0" applyNumberFormat="1" applyBorder="1"/>
    <xf numFmtId="4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2" borderId="0" xfId="0" applyFont="1" applyFill="1"/>
    <xf numFmtId="0" fontId="0" fillId="3" borderId="0" xfId="0" applyFill="1" applyProtection="1">
      <protection locked="0"/>
    </xf>
    <xf numFmtId="17" fontId="0" fillId="0" borderId="0" xfId="0" applyNumberFormat="1"/>
    <xf numFmtId="17" fontId="6" fillId="3" borderId="0" xfId="0" applyNumberFormat="1" applyFont="1" applyFill="1" applyAlignment="1"/>
    <xf numFmtId="2" fontId="0" fillId="0" borderId="0" xfId="0" applyNumberFormat="1"/>
    <xf numFmtId="0" fontId="5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5" fillId="0" borderId="0" xfId="0" applyFont="1" applyAlignment="1">
      <alignment horizontal="right"/>
    </xf>
    <xf numFmtId="0" fontId="0" fillId="0" borderId="0" xfId="0" applyAlignment="1"/>
    <xf numFmtId="0" fontId="9" fillId="0" borderId="0" xfId="0" applyFont="1" applyAlignment="1"/>
    <xf numFmtId="0" fontId="17" fillId="0" borderId="0" xfId="0" applyFont="1" applyBorder="1" applyAlignment="1"/>
    <xf numFmtId="0" fontId="15" fillId="0" borderId="0" xfId="0" applyFont="1" applyBorder="1" applyAlignment="1">
      <alignment horizontal="center"/>
    </xf>
    <xf numFmtId="0" fontId="15" fillId="0" borderId="0" xfId="0" applyFont="1" applyBorder="1" applyAlignment="1">
      <alignment horizontal="center" wrapText="1"/>
    </xf>
    <xf numFmtId="0" fontId="15" fillId="0" borderId="0" xfId="0" quotePrefix="1" applyFont="1" applyBorder="1" applyAlignment="1">
      <alignment horizontal="center"/>
    </xf>
    <xf numFmtId="43" fontId="15" fillId="0" borderId="0" xfId="1" applyFont="1" applyBorder="1" applyAlignment="1"/>
    <xf numFmtId="43" fontId="15" fillId="0" borderId="0" xfId="1" applyFont="1" applyBorder="1" applyAlignment="1">
      <alignment horizontal="center"/>
    </xf>
    <xf numFmtId="0" fontId="8" fillId="0" borderId="1" xfId="0" applyFont="1" applyBorder="1"/>
    <xf numFmtId="164" fontId="10" fillId="0" borderId="0" xfId="0" applyNumberFormat="1" applyFont="1" applyAlignment="1">
      <alignment horizontal="right"/>
    </xf>
    <xf numFmtId="43" fontId="15" fillId="0" borderId="0" xfId="1" applyFont="1" applyAlignment="1">
      <alignment horizontal="center"/>
    </xf>
    <xf numFmtId="0" fontId="2" fillId="0" borderId="0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19" fillId="0" borderId="0" xfId="0" applyFont="1" applyFill="1" applyBorder="1" applyAlignment="1">
      <alignment horizontal="center" wrapText="1"/>
    </xf>
    <xf numFmtId="0" fontId="2" fillId="0" borderId="5" xfId="0" quotePrefix="1" applyFont="1" applyBorder="1" applyAlignment="1">
      <alignment horizontal="center"/>
    </xf>
    <xf numFmtId="0" fontId="2" fillId="0" borderId="0" xfId="0" quotePrefix="1" applyFont="1" applyBorder="1" applyAlignment="1">
      <alignment horizontal="center"/>
    </xf>
    <xf numFmtId="0" fontId="18" fillId="0" borderId="1" xfId="0" applyFont="1" applyBorder="1"/>
    <xf numFmtId="0" fontId="18" fillId="0" borderId="1" xfId="0" applyFont="1" applyBorder="1" applyAlignment="1"/>
    <xf numFmtId="43" fontId="18" fillId="0" borderId="0" xfId="1" applyFont="1" applyBorder="1"/>
    <xf numFmtId="43" fontId="0" fillId="0" borderId="0" xfId="0" applyNumberFormat="1" applyBorder="1"/>
    <xf numFmtId="0" fontId="8" fillId="0" borderId="5" xfId="0" applyFont="1" applyBorder="1" applyAlignment="1"/>
    <xf numFmtId="43" fontId="8" fillId="0" borderId="0" xfId="1" applyFont="1" applyBorder="1"/>
    <xf numFmtId="0" fontId="0" fillId="0" borderId="0" xfId="0" applyBorder="1" applyAlignment="1">
      <alignment horizontal="right"/>
    </xf>
    <xf numFmtId="164" fontId="0" fillId="0" borderId="0" xfId="0" applyNumberFormat="1" applyBorder="1"/>
    <xf numFmtId="0" fontId="21" fillId="0" borderId="0" xfId="0" applyFont="1" applyFill="1" applyBorder="1"/>
    <xf numFmtId="43" fontId="0" fillId="0" borderId="0" xfId="0" applyNumberFormat="1" applyFill="1"/>
    <xf numFmtId="0" fontId="23" fillId="0" borderId="3" xfId="0" applyFont="1" applyBorder="1" applyAlignment="1">
      <alignment vertical="center"/>
    </xf>
    <xf numFmtId="0" fontId="23" fillId="0" borderId="5" xfId="0" applyFont="1" applyBorder="1" applyAlignment="1">
      <alignment horizontal="center"/>
    </xf>
    <xf numFmtId="0" fontId="23" fillId="0" borderId="5" xfId="0" applyFont="1" applyBorder="1" applyAlignment="1">
      <alignment horizontal="center" wrapText="1"/>
    </xf>
    <xf numFmtId="0" fontId="23" fillId="0" borderId="1" xfId="0" applyFont="1" applyBorder="1" applyAlignment="1">
      <alignment horizontal="center"/>
    </xf>
    <xf numFmtId="0" fontId="24" fillId="4" borderId="8" xfId="2" applyFont="1" applyFill="1" applyBorder="1" applyAlignment="1">
      <alignment horizontal="center" wrapText="1"/>
    </xf>
    <xf numFmtId="0" fontId="23" fillId="0" borderId="0" xfId="0" applyFont="1" applyBorder="1" applyAlignment="1">
      <alignment horizontal="center"/>
    </xf>
    <xf numFmtId="0" fontId="23" fillId="0" borderId="0" xfId="0" quotePrefix="1" applyFont="1" applyBorder="1" applyAlignment="1">
      <alignment horizontal="center"/>
    </xf>
    <xf numFmtId="43" fontId="23" fillId="0" borderId="0" xfId="1" applyFont="1" applyBorder="1" applyAlignment="1"/>
    <xf numFmtId="0" fontId="8" fillId="0" borderId="1" xfId="0" applyFont="1" applyBorder="1" applyAlignment="1">
      <alignment wrapText="1"/>
    </xf>
    <xf numFmtId="0" fontId="25" fillId="0" borderId="5" xfId="0" quotePrefix="1" applyFont="1" applyBorder="1" applyAlignment="1">
      <alignment horizontal="center"/>
    </xf>
    <xf numFmtId="0" fontId="5" fillId="0" borderId="0" xfId="0" applyFont="1" applyAlignment="1">
      <alignment horizontal="center"/>
    </xf>
    <xf numFmtId="43" fontId="14" fillId="0" borderId="1" xfId="1" applyFont="1" applyFill="1" applyBorder="1" applyAlignment="1">
      <alignment horizontal="right" wrapText="1"/>
    </xf>
    <xf numFmtId="43" fontId="26" fillId="0" borderId="1" xfId="1" applyFont="1" applyFill="1" applyBorder="1" applyAlignment="1">
      <alignment horizontal="right" wrapText="1"/>
    </xf>
    <xf numFmtId="43" fontId="27" fillId="0" borderId="1" xfId="1" applyFont="1" applyFill="1" applyBorder="1" applyAlignment="1">
      <alignment horizontal="right" wrapText="1"/>
    </xf>
    <xf numFmtId="0" fontId="20" fillId="0" borderId="3" xfId="0" applyFont="1" applyBorder="1" applyAlignment="1">
      <alignment vertical="center" wrapText="1"/>
    </xf>
    <xf numFmtId="164" fontId="15" fillId="0" borderId="0" xfId="0" quotePrefix="1" applyNumberFormat="1" applyFont="1" applyBorder="1" applyAlignment="1">
      <alignment horizontal="center"/>
    </xf>
    <xf numFmtId="0" fontId="25" fillId="0" borderId="1" xfId="0" quotePrefix="1" applyFont="1" applyBorder="1" applyAlignment="1">
      <alignment horizontal="center"/>
    </xf>
    <xf numFmtId="0" fontId="20" fillId="0" borderId="1" xfId="0" applyFont="1" applyBorder="1" applyAlignment="1">
      <alignment horizontal="center" wrapText="1"/>
    </xf>
    <xf numFmtId="0" fontId="20" fillId="0" borderId="7" xfId="0" applyFont="1" applyFill="1" applyBorder="1" applyAlignment="1">
      <alignment horizontal="center" wrapText="1"/>
    </xf>
    <xf numFmtId="0" fontId="20" fillId="0" borderId="5" xfId="0" applyFont="1" applyBorder="1" applyAlignment="1">
      <alignment horizontal="center" wrapText="1"/>
    </xf>
    <xf numFmtId="0" fontId="28" fillId="4" borderId="8" xfId="2" applyFont="1" applyFill="1" applyBorder="1" applyAlignment="1">
      <alignment horizontal="center" wrapText="1"/>
    </xf>
    <xf numFmtId="43" fontId="29" fillId="0" borderId="1" xfId="1" applyFont="1" applyFill="1" applyBorder="1" applyAlignment="1">
      <alignment horizontal="right" wrapText="1"/>
    </xf>
    <xf numFmtId="43" fontId="30" fillId="0" borderId="1" xfId="1" applyFont="1" applyBorder="1" applyAlignment="1"/>
    <xf numFmtId="43" fontId="30" fillId="0" borderId="1" xfId="1" applyFont="1" applyFill="1" applyBorder="1" applyAlignment="1"/>
    <xf numFmtId="43" fontId="30" fillId="0" borderId="1" xfId="1" applyFont="1" applyBorder="1" applyAlignment="1">
      <alignment horizontal="center"/>
    </xf>
    <xf numFmtId="43" fontId="29" fillId="0" borderId="7" xfId="1" applyFont="1" applyFill="1" applyBorder="1" applyAlignment="1">
      <alignment horizontal="right" wrapText="1"/>
    </xf>
    <xf numFmtId="43" fontId="10" fillId="0" borderId="6" xfId="1" applyFont="1" applyBorder="1"/>
    <xf numFmtId="43" fontId="15" fillId="0" borderId="1" xfId="1" applyFont="1" applyBorder="1"/>
    <xf numFmtId="43" fontId="15" fillId="0" borderId="10" xfId="1" applyFont="1" applyBorder="1"/>
    <xf numFmtId="0" fontId="11" fillId="0" borderId="0" xfId="0" applyFont="1" applyAlignment="1">
      <alignment horizontal="center"/>
    </xf>
    <xf numFmtId="0" fontId="22" fillId="0" borderId="0" xfId="0" applyFont="1" applyBorder="1" applyAlignment="1">
      <alignment horizontal="center" wrapText="1"/>
    </xf>
    <xf numFmtId="0" fontId="16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center"/>
    </xf>
    <xf numFmtId="0" fontId="12" fillId="0" borderId="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20" fillId="0" borderId="3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Normal_TOTALDATA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>
      <selection activeCell="A20" sqref="A20"/>
    </sheetView>
  </sheetViews>
  <sheetFormatPr defaultRowHeight="12.75"/>
  <cols>
    <col min="2" max="2" width="23" bestFit="1" customWidth="1"/>
    <col min="6" max="6" width="24.5703125" customWidth="1"/>
  </cols>
  <sheetData>
    <row r="1" spans="1:8" ht="23.1" customHeight="1">
      <c r="B1">
        <f ca="1">MONTH(NOW())</f>
        <v>3</v>
      </c>
      <c r="C1">
        <f ca="1">YEAR(NOW())</f>
        <v>2017</v>
      </c>
    </row>
    <row r="2" spans="1:8" ht="23.1" customHeight="1"/>
    <row r="3" spans="1:8" ht="23.1" customHeight="1">
      <c r="B3" t="s">
        <v>798</v>
      </c>
      <c r="F3" t="s">
        <v>799</v>
      </c>
    </row>
    <row r="4" spans="1:8" ht="23.1" customHeight="1">
      <c r="B4" t="s">
        <v>795</v>
      </c>
      <c r="C4" t="s">
        <v>796</v>
      </c>
      <c r="D4" t="s">
        <v>797</v>
      </c>
      <c r="F4" t="s">
        <v>795</v>
      </c>
      <c r="G4" t="s">
        <v>796</v>
      </c>
      <c r="H4" t="s">
        <v>797</v>
      </c>
    </row>
    <row r="5" spans="1:8" ht="23.1" customHeight="1">
      <c r="B5" s="35" t="e">
        <f>IF(G5=1,F5-1,F5)</f>
        <v>#REF!</v>
      </c>
      <c r="C5" s="35" t="e">
        <f>IF(G5=1,12,G5-1)</f>
        <v>#REF!</v>
      </c>
      <c r="F5" t="e">
        <f>YEAR(ACCTDATE)</f>
        <v>#REF!</v>
      </c>
      <c r="G5" t="e">
        <f>MONTH(ACCTDATE)</f>
        <v>#REF!</v>
      </c>
    </row>
    <row r="6" spans="1:8" ht="23.1" customHeight="1">
      <c r="B6" s="37" t="e">
        <f>LOOKUP(C5,A8:B19)</f>
        <v>#REF!</v>
      </c>
      <c r="F6" s="37" t="e">
        <f>IF(G5=1,LOOKUP(G5,E8:F19),LOOKUP(G5,A8:B19))</f>
        <v>#REF!</v>
      </c>
    </row>
    <row r="8" spans="1:8">
      <c r="A8">
        <v>1</v>
      </c>
      <c r="B8" s="38" t="e">
        <f>D8&amp;"-"&amp;RIGHT(B$5,2)</f>
        <v>#REF!</v>
      </c>
      <c r="D8" s="36" t="s">
        <v>808</v>
      </c>
      <c r="E8">
        <v>1</v>
      </c>
      <c r="F8" s="38" t="e">
        <f>D8&amp;"-"&amp;RIGHT(F$5,2)</f>
        <v>#REF!</v>
      </c>
    </row>
    <row r="9" spans="1:8">
      <c r="A9">
        <v>2</v>
      </c>
      <c r="B9" s="38" t="e">
        <f t="shared" ref="B9:B19" si="0">D9&amp;"-"&amp;RIGHT(B$5,2)</f>
        <v>#REF!</v>
      </c>
      <c r="D9" s="36" t="s">
        <v>809</v>
      </c>
      <c r="E9">
        <v>2</v>
      </c>
      <c r="F9" s="38" t="e">
        <f t="shared" ref="F9:F19" si="1">D9&amp;"-"&amp;RIGHT(F$5,2)</f>
        <v>#REF!</v>
      </c>
    </row>
    <row r="10" spans="1:8">
      <c r="A10">
        <v>3</v>
      </c>
      <c r="B10" s="38" t="e">
        <f t="shared" si="0"/>
        <v>#REF!</v>
      </c>
      <c r="D10" s="36" t="s">
        <v>810</v>
      </c>
      <c r="E10">
        <v>3</v>
      </c>
      <c r="F10" s="38" t="e">
        <f t="shared" si="1"/>
        <v>#REF!</v>
      </c>
    </row>
    <row r="11" spans="1:8">
      <c r="A11">
        <v>4</v>
      </c>
      <c r="B11" s="38" t="e">
        <f t="shared" si="0"/>
        <v>#REF!</v>
      </c>
      <c r="D11" s="36" t="s">
        <v>811</v>
      </c>
      <c r="E11">
        <v>4</v>
      </c>
      <c r="F11" s="38" t="e">
        <f t="shared" si="1"/>
        <v>#REF!</v>
      </c>
    </row>
    <row r="12" spans="1:8">
      <c r="A12">
        <v>5</v>
      </c>
      <c r="B12" s="38" t="e">
        <f t="shared" si="0"/>
        <v>#REF!</v>
      </c>
      <c r="D12" s="36" t="s">
        <v>800</v>
      </c>
      <c r="E12">
        <v>5</v>
      </c>
      <c r="F12" s="38" t="e">
        <f t="shared" si="1"/>
        <v>#REF!</v>
      </c>
    </row>
    <row r="13" spans="1:8">
      <c r="A13">
        <v>6</v>
      </c>
      <c r="B13" s="38" t="e">
        <f t="shared" si="0"/>
        <v>#REF!</v>
      </c>
      <c r="D13" s="36" t="s">
        <v>801</v>
      </c>
      <c r="E13">
        <v>6</v>
      </c>
      <c r="F13" s="38" t="e">
        <f t="shared" si="1"/>
        <v>#REF!</v>
      </c>
    </row>
    <row r="14" spans="1:8">
      <c r="A14">
        <v>7</v>
      </c>
      <c r="B14" s="38" t="e">
        <f t="shared" si="0"/>
        <v>#REF!</v>
      </c>
      <c r="D14" s="36" t="s">
        <v>802</v>
      </c>
      <c r="E14">
        <v>7</v>
      </c>
      <c r="F14" s="38" t="e">
        <f t="shared" si="1"/>
        <v>#REF!</v>
      </c>
    </row>
    <row r="15" spans="1:8">
      <c r="A15">
        <v>8</v>
      </c>
      <c r="B15" s="38" t="e">
        <f t="shared" si="0"/>
        <v>#REF!</v>
      </c>
      <c r="D15" s="36" t="s">
        <v>803</v>
      </c>
      <c r="E15">
        <v>8</v>
      </c>
      <c r="F15" s="38" t="e">
        <f t="shared" si="1"/>
        <v>#REF!</v>
      </c>
    </row>
    <row r="16" spans="1:8">
      <c r="A16">
        <v>9</v>
      </c>
      <c r="B16" s="38" t="e">
        <f t="shared" si="0"/>
        <v>#REF!</v>
      </c>
      <c r="D16" s="36" t="s">
        <v>804</v>
      </c>
      <c r="E16">
        <v>9</v>
      </c>
      <c r="F16" s="38" t="e">
        <f t="shared" si="1"/>
        <v>#REF!</v>
      </c>
    </row>
    <row r="17" spans="1:6">
      <c r="A17">
        <v>10</v>
      </c>
      <c r="B17" s="38" t="e">
        <f t="shared" si="0"/>
        <v>#REF!</v>
      </c>
      <c r="D17" s="36" t="s">
        <v>805</v>
      </c>
      <c r="E17">
        <v>10</v>
      </c>
      <c r="F17" s="38" t="e">
        <f t="shared" si="1"/>
        <v>#REF!</v>
      </c>
    </row>
    <row r="18" spans="1:6">
      <c r="A18">
        <v>11</v>
      </c>
      <c r="B18" s="38" t="e">
        <f t="shared" si="0"/>
        <v>#REF!</v>
      </c>
      <c r="D18" s="36" t="s">
        <v>806</v>
      </c>
      <c r="E18">
        <v>11</v>
      </c>
      <c r="F18" s="38" t="e">
        <f t="shared" si="1"/>
        <v>#REF!</v>
      </c>
    </row>
    <row r="19" spans="1:6">
      <c r="A19">
        <v>12</v>
      </c>
      <c r="B19" s="38" t="e">
        <f t="shared" si="0"/>
        <v>#REF!</v>
      </c>
      <c r="D19" s="36" t="s">
        <v>807</v>
      </c>
      <c r="E19">
        <v>12</v>
      </c>
      <c r="F19" s="38" t="e">
        <f t="shared" si="1"/>
        <v>#REF!</v>
      </c>
    </row>
  </sheetData>
  <phoneticPr fontId="3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7"/>
  <sheetViews>
    <sheetView topLeftCell="A20" zoomScale="57" zoomScaleNormal="57" workbookViewId="0">
      <selection activeCell="B33" sqref="B33"/>
    </sheetView>
  </sheetViews>
  <sheetFormatPr defaultRowHeight="12.75"/>
  <cols>
    <col min="1" max="1" width="6.28515625" customWidth="1"/>
    <col min="2" max="2" width="40.85546875" customWidth="1"/>
    <col min="3" max="3" width="28.28515625" customWidth="1"/>
    <col min="4" max="7" width="27.5703125" customWidth="1"/>
    <col min="8" max="8" width="28.42578125" bestFit="1" customWidth="1"/>
    <col min="9" max="9" width="26" customWidth="1"/>
    <col min="10" max="10" width="26.140625" customWidth="1"/>
    <col min="11" max="11" width="28.85546875" customWidth="1"/>
    <col min="12" max="12" width="25.28515625" customWidth="1"/>
    <col min="13" max="13" width="23.42578125" bestFit="1" customWidth="1"/>
    <col min="15" max="16" width="9.140625" hidden="1" customWidth="1"/>
  </cols>
  <sheetData>
    <row r="1" spans="1:18" ht="50.1" customHeight="1">
      <c r="D1" s="42"/>
      <c r="E1" s="42"/>
      <c r="F1" s="42" t="s">
        <v>882</v>
      </c>
      <c r="G1" s="42"/>
      <c r="H1" s="43"/>
      <c r="I1" s="43"/>
      <c r="J1" s="43"/>
      <c r="K1" s="43"/>
      <c r="L1" s="43"/>
      <c r="M1" s="43"/>
      <c r="N1" s="43"/>
      <c r="O1" s="43"/>
      <c r="P1" s="43"/>
      <c r="Q1" s="43"/>
    </row>
    <row r="2" spans="1:18" ht="50.1" customHeight="1">
      <c r="A2" s="100" t="s">
        <v>903</v>
      </c>
      <c r="B2" s="100"/>
      <c r="C2" s="100"/>
      <c r="D2" s="100"/>
      <c r="E2" s="100"/>
      <c r="F2" s="100"/>
      <c r="G2" s="100"/>
      <c r="H2" s="100"/>
      <c r="I2" s="100"/>
      <c r="J2" s="44"/>
      <c r="K2" s="44"/>
      <c r="L2" s="44"/>
      <c r="M2" s="45"/>
      <c r="N2" s="45"/>
      <c r="O2" s="45"/>
      <c r="P2" s="45"/>
      <c r="Q2" s="45"/>
      <c r="R2" s="45"/>
    </row>
    <row r="3" spans="1:18" ht="67.5" customHeight="1">
      <c r="A3" s="70" t="s">
        <v>0</v>
      </c>
      <c r="B3" s="70" t="s">
        <v>14</v>
      </c>
      <c r="C3" s="71" t="s">
        <v>883</v>
      </c>
      <c r="D3" s="72" t="s">
        <v>24</v>
      </c>
      <c r="E3" s="73" t="s">
        <v>884</v>
      </c>
      <c r="F3" s="74" t="s">
        <v>902</v>
      </c>
      <c r="G3" s="73" t="s">
        <v>885</v>
      </c>
      <c r="H3" s="73" t="s">
        <v>886</v>
      </c>
      <c r="I3" s="75"/>
      <c r="J3" s="47"/>
      <c r="K3" s="46"/>
    </row>
    <row r="4" spans="1:18" ht="50.1" customHeight="1">
      <c r="A4" s="73"/>
      <c r="B4" s="73"/>
      <c r="C4" s="79" t="s">
        <v>907</v>
      </c>
      <c r="D4" s="79" t="s">
        <v>907</v>
      </c>
      <c r="E4" s="79" t="s">
        <v>907</v>
      </c>
      <c r="F4" s="79" t="s">
        <v>907</v>
      </c>
      <c r="G4" s="79" t="s">
        <v>907</v>
      </c>
      <c r="H4" s="86" t="s">
        <v>907</v>
      </c>
      <c r="I4" s="76"/>
      <c r="J4" s="85"/>
      <c r="K4" s="48"/>
    </row>
    <row r="5" spans="1:18" ht="50.1" customHeight="1">
      <c r="A5" s="51">
        <v>1</v>
      </c>
      <c r="B5" s="51" t="s">
        <v>887</v>
      </c>
      <c r="C5" s="91">
        <v>105761142523.153</v>
      </c>
      <c r="D5" s="91">
        <v>24811954943.296299</v>
      </c>
      <c r="E5" s="92">
        <v>6330393548.3900003</v>
      </c>
      <c r="F5" s="91">
        <v>19706448883.296398</v>
      </c>
      <c r="G5" s="91">
        <v>11415407513.49</v>
      </c>
      <c r="H5" s="93">
        <v>168025347411.62601</v>
      </c>
      <c r="I5" s="77"/>
      <c r="J5" s="49"/>
      <c r="K5" s="31"/>
    </row>
    <row r="6" spans="1:18" ht="50.1" customHeight="1">
      <c r="A6" s="51">
        <v>2</v>
      </c>
      <c r="B6" s="51" t="s">
        <v>888</v>
      </c>
      <c r="C6" s="91">
        <v>53643464848.493698</v>
      </c>
      <c r="D6" s="91">
        <v>12584955126.896</v>
      </c>
      <c r="E6" s="94">
        <v>0</v>
      </c>
      <c r="F6" s="91">
        <v>9995374224.7851009</v>
      </c>
      <c r="G6" s="91">
        <v>38051358378.300003</v>
      </c>
      <c r="H6" s="93">
        <v>114275152578.47479</v>
      </c>
      <c r="I6" s="77"/>
      <c r="J6" s="49"/>
      <c r="K6" s="50"/>
    </row>
    <row r="7" spans="1:18" ht="50.1" customHeight="1">
      <c r="A7" s="51">
        <v>3</v>
      </c>
      <c r="B7" s="51" t="s">
        <v>889</v>
      </c>
      <c r="C7" s="91">
        <v>41356862869.721901</v>
      </c>
      <c r="D7" s="91">
        <v>9702472889.7476006</v>
      </c>
      <c r="E7" s="92"/>
      <c r="F7" s="91">
        <v>7706014559.5274</v>
      </c>
      <c r="G7" s="91">
        <v>26635950864.810001</v>
      </c>
      <c r="H7" s="93">
        <v>85401301183.8069</v>
      </c>
      <c r="I7" s="77"/>
      <c r="J7" s="49"/>
      <c r="K7" s="50"/>
    </row>
    <row r="8" spans="1:18" ht="50.1" customHeight="1">
      <c r="A8" s="51">
        <v>4</v>
      </c>
      <c r="B8" s="51" t="s">
        <v>890</v>
      </c>
      <c r="C8" s="91">
        <v>15503609337.6112</v>
      </c>
      <c r="D8" s="91">
        <v>5746573651.8801003</v>
      </c>
      <c r="E8" s="92"/>
      <c r="F8" s="91">
        <v>5589676892.8611002</v>
      </c>
      <c r="G8" s="91">
        <v>0</v>
      </c>
      <c r="H8" s="93">
        <v>26839859882.352402</v>
      </c>
      <c r="I8" s="77"/>
      <c r="J8" s="49"/>
      <c r="K8" s="50"/>
    </row>
    <row r="9" spans="1:18" ht="50.1" customHeight="1">
      <c r="A9" s="51">
        <v>5</v>
      </c>
      <c r="B9" s="51" t="s">
        <v>891</v>
      </c>
      <c r="C9" s="91">
        <v>3563950643.3299999</v>
      </c>
      <c r="D9" s="91">
        <v>0</v>
      </c>
      <c r="E9" s="92"/>
      <c r="F9" s="95">
        <v>0</v>
      </c>
      <c r="G9" s="91">
        <v>0</v>
      </c>
      <c r="H9" s="93">
        <v>3563950643.3299999</v>
      </c>
      <c r="I9" s="77"/>
      <c r="J9" s="49"/>
      <c r="K9" s="50"/>
    </row>
    <row r="10" spans="1:18" ht="50.1" customHeight="1">
      <c r="A10" s="51">
        <v>6</v>
      </c>
      <c r="B10" s="51" t="s">
        <v>904</v>
      </c>
      <c r="C10" s="91">
        <v>23832437590.380001</v>
      </c>
      <c r="D10" s="91">
        <v>0</v>
      </c>
      <c r="E10" s="92"/>
      <c r="F10" s="91">
        <v>0</v>
      </c>
      <c r="G10" s="91">
        <v>0</v>
      </c>
      <c r="H10" s="93">
        <v>23832437590.380001</v>
      </c>
      <c r="I10" s="77"/>
      <c r="J10" s="49"/>
      <c r="K10" s="50"/>
    </row>
    <row r="11" spans="1:18" ht="50.1" customHeight="1">
      <c r="A11" s="51">
        <v>7</v>
      </c>
      <c r="B11" s="78" t="s">
        <v>905</v>
      </c>
      <c r="C11" s="91">
        <v>2429102505.9200001</v>
      </c>
      <c r="D11" s="91">
        <v>0</v>
      </c>
      <c r="E11" s="92"/>
      <c r="F11" s="91">
        <v>0</v>
      </c>
      <c r="G11" s="91">
        <v>3170946531.5300002</v>
      </c>
      <c r="H11" s="93">
        <v>5600049037.4500008</v>
      </c>
      <c r="I11" s="77"/>
      <c r="J11" s="49"/>
      <c r="K11" s="50"/>
    </row>
    <row r="12" spans="1:18" ht="50.1" customHeight="1">
      <c r="A12" s="51">
        <v>8</v>
      </c>
      <c r="B12" s="51" t="s">
        <v>906</v>
      </c>
      <c r="C12" s="91">
        <v>2545246031.3499999</v>
      </c>
      <c r="D12" s="91">
        <v>0</v>
      </c>
      <c r="E12" s="92"/>
      <c r="F12" s="91">
        <v>0</v>
      </c>
      <c r="G12" s="91"/>
      <c r="H12" s="93">
        <v>2545246031.3499999</v>
      </c>
      <c r="I12" s="77"/>
      <c r="J12" s="49"/>
      <c r="K12" s="50"/>
    </row>
    <row r="13" spans="1:18" ht="50.1" customHeight="1">
      <c r="A13" s="51">
        <v>9</v>
      </c>
      <c r="B13" s="51" t="s">
        <v>913</v>
      </c>
      <c r="C13" s="91">
        <v>79486780</v>
      </c>
      <c r="D13" s="91"/>
      <c r="E13" s="92"/>
      <c r="F13" s="91"/>
      <c r="G13" s="91"/>
      <c r="H13" s="93">
        <v>79486780</v>
      </c>
      <c r="I13" s="77"/>
      <c r="J13" s="49"/>
      <c r="K13" s="50"/>
    </row>
    <row r="14" spans="1:18" ht="50.1" customHeight="1">
      <c r="A14" s="51"/>
      <c r="B14" s="51" t="s">
        <v>886</v>
      </c>
      <c r="C14" s="91">
        <v>248715303129.95981</v>
      </c>
      <c r="D14" s="91">
        <v>52845956611.819992</v>
      </c>
      <c r="E14" s="91">
        <v>6330393548.3900003</v>
      </c>
      <c r="F14" s="91">
        <v>42997514560.469994</v>
      </c>
      <c r="G14" s="91">
        <v>79273663288.130005</v>
      </c>
      <c r="H14" s="91">
        <v>430162831138.76978</v>
      </c>
      <c r="I14" s="77"/>
      <c r="J14" s="49"/>
      <c r="K14" s="49"/>
    </row>
    <row r="15" spans="1:18" ht="50.1" customHeight="1">
      <c r="A15" s="24"/>
      <c r="B15" s="52"/>
      <c r="C15" s="53"/>
      <c r="D15" s="53"/>
      <c r="E15" s="53"/>
      <c r="F15" s="53"/>
      <c r="G15" s="53"/>
      <c r="H15" s="53"/>
      <c r="I15" s="53"/>
      <c r="J15" s="50"/>
      <c r="K15" s="50"/>
      <c r="L15" s="50"/>
    </row>
    <row r="16" spans="1:18" ht="50.1" customHeight="1">
      <c r="A16" s="24"/>
      <c r="C16" s="53"/>
      <c r="D16" s="42"/>
      <c r="E16" s="42"/>
      <c r="F16" s="42" t="s">
        <v>892</v>
      </c>
      <c r="G16" s="42"/>
      <c r="H16" s="53"/>
      <c r="I16" s="53"/>
      <c r="J16" s="53"/>
      <c r="K16" s="53"/>
      <c r="L16" s="53"/>
    </row>
    <row r="17" spans="1:12" ht="50.1" customHeight="1">
      <c r="A17" s="101" t="s">
        <v>908</v>
      </c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</row>
    <row r="18" spans="1:12" ht="50.1" customHeight="1"/>
    <row r="19" spans="1:12" ht="50.1" customHeight="1">
      <c r="A19" s="41"/>
      <c r="B19" s="41">
        <v>1</v>
      </c>
      <c r="C19" s="41">
        <v>2</v>
      </c>
      <c r="D19" s="41">
        <v>3</v>
      </c>
      <c r="E19" s="41" t="s">
        <v>893</v>
      </c>
      <c r="F19" s="40">
        <v>5</v>
      </c>
      <c r="G19" s="41">
        <v>6</v>
      </c>
      <c r="H19" s="40">
        <v>7</v>
      </c>
      <c r="I19" s="40">
        <v>8</v>
      </c>
      <c r="J19" s="41" t="s">
        <v>894</v>
      </c>
      <c r="K19" s="54"/>
      <c r="L19" s="23"/>
    </row>
    <row r="20" spans="1:12" ht="50.1" customHeight="1">
      <c r="A20" s="3" t="s">
        <v>0</v>
      </c>
      <c r="B20" s="87" t="s">
        <v>14</v>
      </c>
      <c r="C20" s="88" t="s">
        <v>5</v>
      </c>
      <c r="D20" s="87" t="s">
        <v>895</v>
      </c>
      <c r="E20" s="87" t="s">
        <v>12</v>
      </c>
      <c r="F20" s="89" t="s">
        <v>24</v>
      </c>
      <c r="G20" s="55" t="s">
        <v>884</v>
      </c>
      <c r="H20" s="90" t="s">
        <v>902</v>
      </c>
      <c r="I20" s="89" t="s">
        <v>885</v>
      </c>
      <c r="J20" s="87" t="s">
        <v>13</v>
      </c>
      <c r="K20" s="56"/>
      <c r="L20" s="57"/>
    </row>
    <row r="21" spans="1:12" ht="50.1" customHeight="1">
      <c r="A21" s="1"/>
      <c r="B21" s="1"/>
      <c r="C21" s="4" t="s">
        <v>4</v>
      </c>
      <c r="D21" s="4" t="s">
        <v>4</v>
      </c>
      <c r="E21" s="4" t="s">
        <v>4</v>
      </c>
      <c r="F21" s="4" t="s">
        <v>4</v>
      </c>
      <c r="G21" s="4" t="s">
        <v>4</v>
      </c>
      <c r="H21" s="58" t="s">
        <v>4</v>
      </c>
      <c r="I21" s="58" t="s">
        <v>4</v>
      </c>
      <c r="J21" s="4" t="s">
        <v>4</v>
      </c>
      <c r="K21" s="59"/>
      <c r="L21" s="59"/>
    </row>
    <row r="22" spans="1:12" ht="50.1" customHeight="1">
      <c r="A22" s="60">
        <v>1</v>
      </c>
      <c r="B22" s="61" t="s">
        <v>896</v>
      </c>
      <c r="C22" s="96">
        <v>97369313067.063904</v>
      </c>
      <c r="D22" s="96">
        <v>9115063778.4400005</v>
      </c>
      <c r="E22" s="96">
        <v>88254249288.623901</v>
      </c>
      <c r="F22" s="96">
        <v>22843200735.5709</v>
      </c>
      <c r="G22" s="96">
        <v>5828095806.6991997</v>
      </c>
      <c r="H22" s="96">
        <v>18142801268.790298</v>
      </c>
      <c r="I22" s="96">
        <v>10654380345.924</v>
      </c>
      <c r="J22" s="97">
        <v>145722727445.60831</v>
      </c>
      <c r="K22" s="62"/>
      <c r="L22" s="63"/>
    </row>
    <row r="23" spans="1:12" ht="50.1" customHeight="1">
      <c r="A23" s="60">
        <v>2</v>
      </c>
      <c r="B23" s="61" t="s">
        <v>897</v>
      </c>
      <c r="C23" s="96">
        <v>2007614702.4137001</v>
      </c>
      <c r="D23" s="96">
        <v>0</v>
      </c>
      <c r="E23" s="96">
        <v>2007614702.4137001</v>
      </c>
      <c r="F23" s="96">
        <v>470993829.59939998</v>
      </c>
      <c r="G23" s="96">
        <v>120166923.8495</v>
      </c>
      <c r="H23" s="96">
        <v>374078376.67610002</v>
      </c>
      <c r="I23" s="96">
        <v>0</v>
      </c>
      <c r="J23" s="97">
        <v>2972853832.5387001</v>
      </c>
      <c r="K23" s="62"/>
      <c r="L23" s="63"/>
    </row>
    <row r="24" spans="1:12" ht="50.1" customHeight="1">
      <c r="A24" s="60">
        <v>3</v>
      </c>
      <c r="B24" s="61" t="s">
        <v>898</v>
      </c>
      <c r="C24" s="96">
        <v>1003807351.2068</v>
      </c>
      <c r="D24" s="96">
        <v>0</v>
      </c>
      <c r="E24" s="96">
        <v>1003807351.2068</v>
      </c>
      <c r="F24" s="96">
        <v>235496914.79969999</v>
      </c>
      <c r="G24" s="96">
        <v>60083461.924699999</v>
      </c>
      <c r="H24" s="96">
        <v>187039188.338</v>
      </c>
      <c r="I24" s="96">
        <v>0</v>
      </c>
      <c r="J24" s="97">
        <v>1486426916.2692001</v>
      </c>
      <c r="K24" s="62"/>
      <c r="L24" s="63"/>
    </row>
    <row r="25" spans="1:12" ht="50.1" customHeight="1">
      <c r="A25" s="60">
        <v>4</v>
      </c>
      <c r="B25" s="61" t="s">
        <v>899</v>
      </c>
      <c r="C25" s="96">
        <v>3372792700.0549998</v>
      </c>
      <c r="D25" s="96">
        <v>0</v>
      </c>
      <c r="E25" s="96">
        <v>3372792700.0549998</v>
      </c>
      <c r="F25" s="96">
        <v>791269633.727</v>
      </c>
      <c r="G25" s="96">
        <v>201880432.06709999</v>
      </c>
      <c r="H25" s="96">
        <v>628451672.81579995</v>
      </c>
      <c r="I25" s="96">
        <v>0</v>
      </c>
      <c r="J25" s="97">
        <v>4994394438.6648989</v>
      </c>
      <c r="K25" s="62"/>
      <c r="L25" s="63"/>
    </row>
    <row r="26" spans="1:12" ht="50.1" customHeight="1" thickBot="1">
      <c r="A26" s="60">
        <v>5</v>
      </c>
      <c r="B26" s="60" t="s">
        <v>900</v>
      </c>
      <c r="C26" s="96">
        <v>2007614702.4137001</v>
      </c>
      <c r="D26" s="96">
        <v>38542626.009999998</v>
      </c>
      <c r="E26" s="96">
        <v>1969072076.4037001</v>
      </c>
      <c r="F26" s="96">
        <v>470993829.59939998</v>
      </c>
      <c r="G26" s="96">
        <v>120166923.8495</v>
      </c>
      <c r="H26" s="96">
        <v>374078376.67610002</v>
      </c>
      <c r="I26" s="96">
        <v>761027167.56599998</v>
      </c>
      <c r="J26" s="97">
        <v>3695338374.0946999</v>
      </c>
      <c r="K26" s="62"/>
      <c r="L26" s="63"/>
    </row>
    <row r="27" spans="1:12" ht="50.1" customHeight="1" thickTop="1" thickBot="1">
      <c r="A27" s="1"/>
      <c r="B27" s="64" t="s">
        <v>901</v>
      </c>
      <c r="C27" s="98">
        <v>105761142523.15309</v>
      </c>
      <c r="D27" s="98">
        <v>9153606404.4500008</v>
      </c>
      <c r="E27" s="98">
        <v>96607536118.703094</v>
      </c>
      <c r="F27" s="98">
        <v>24811954943.296402</v>
      </c>
      <c r="G27" s="98">
        <v>6330393548.3899984</v>
      </c>
      <c r="H27" s="98">
        <v>19706448883.296303</v>
      </c>
      <c r="I27" s="98">
        <v>11415407513.49</v>
      </c>
      <c r="J27" s="98">
        <v>158871741007.17578</v>
      </c>
      <c r="K27" s="65"/>
      <c r="L27" s="65"/>
    </row>
    <row r="28" spans="1:12" ht="50.1" customHeight="1" thickTop="1">
      <c r="D28" s="31"/>
      <c r="E28" s="31"/>
      <c r="F28" s="69"/>
      <c r="G28" s="18"/>
      <c r="H28" s="18"/>
      <c r="I28" s="33"/>
      <c r="J28" s="66"/>
      <c r="K28" s="67"/>
      <c r="L28" s="63"/>
    </row>
    <row r="29" spans="1:12" ht="23.25">
      <c r="A29" s="68"/>
      <c r="E29" s="31"/>
      <c r="F29" s="31"/>
      <c r="H29" s="32"/>
      <c r="I29" s="32"/>
      <c r="J29" s="31"/>
      <c r="L29" s="31"/>
    </row>
    <row r="30" spans="1:12" ht="20.25">
      <c r="A30" s="102"/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</row>
    <row r="31" spans="1:12">
      <c r="B31" s="22"/>
      <c r="C31" s="22"/>
      <c r="D31" s="22"/>
      <c r="E31" s="22"/>
      <c r="F31" s="22"/>
      <c r="G31" s="22"/>
    </row>
    <row r="32" spans="1:12" hidden="1">
      <c r="B32" s="22"/>
      <c r="C32" s="22"/>
      <c r="D32" s="22"/>
      <c r="E32" s="22"/>
      <c r="F32" s="22"/>
      <c r="G32" s="22"/>
    </row>
    <row r="33" spans="2:8">
      <c r="B33" s="22"/>
      <c r="C33" s="22"/>
      <c r="D33" s="22"/>
      <c r="E33" s="22"/>
      <c r="F33" s="22"/>
      <c r="G33" s="22"/>
    </row>
    <row r="34" spans="2:8" ht="20.25">
      <c r="C34" s="99"/>
      <c r="D34" s="99"/>
      <c r="E34" s="99"/>
      <c r="F34" s="99"/>
      <c r="G34" s="99"/>
      <c r="H34" s="99"/>
    </row>
    <row r="35" spans="2:8" ht="20.25">
      <c r="C35" s="103"/>
      <c r="D35" s="103"/>
      <c r="E35" s="103"/>
      <c r="F35" s="103"/>
      <c r="G35" s="103"/>
      <c r="H35" s="103"/>
    </row>
    <row r="36" spans="2:8" ht="20.25">
      <c r="C36" s="99"/>
      <c r="D36" s="99"/>
      <c r="E36" s="99"/>
      <c r="F36" s="99"/>
      <c r="G36" s="99"/>
      <c r="H36" s="99"/>
    </row>
    <row r="37" spans="2:8" ht="20.25">
      <c r="C37" s="99"/>
      <c r="D37" s="99"/>
      <c r="E37" s="99"/>
      <c r="F37" s="99"/>
      <c r="G37" s="99"/>
      <c r="H37" s="99"/>
    </row>
  </sheetData>
  <mergeCells count="7">
    <mergeCell ref="C36:H36"/>
    <mergeCell ref="C37:H37"/>
    <mergeCell ref="A2:I2"/>
    <mergeCell ref="A17:L17"/>
    <mergeCell ref="A30:L30"/>
    <mergeCell ref="C34:H34"/>
    <mergeCell ref="C35:H35"/>
  </mergeCells>
  <pageMargins left="0.7" right="0.7" top="0.75" bottom="0.75" header="0.3" footer="0.3"/>
  <pageSetup scale="3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52"/>
  <sheetViews>
    <sheetView zoomScale="80" zoomScaleNormal="80" workbookViewId="0">
      <pane xSplit="3" ySplit="8" topLeftCell="D47" activePane="bottomRight" state="frozen"/>
      <selection pane="topRight" activeCell="D1" sqref="D1"/>
      <selection pane="bottomLeft" activeCell="A10" sqref="A10"/>
      <selection pane="bottomRight" activeCell="E62" sqref="E62"/>
    </sheetView>
  </sheetViews>
  <sheetFormatPr defaultRowHeight="12.75"/>
  <cols>
    <col min="1" max="1" width="4" bestFit="1" customWidth="1"/>
    <col min="2" max="2" width="22.42578125" customWidth="1"/>
    <col min="3" max="3" width="7.42578125" customWidth="1"/>
    <col min="4" max="4" width="20.7109375" customWidth="1"/>
    <col min="5" max="5" width="19" customWidth="1"/>
    <col min="6" max="6" width="19.42578125" customWidth="1"/>
    <col min="7" max="7" width="17.85546875" bestFit="1" customWidth="1"/>
    <col min="8" max="8" width="18.5703125" customWidth="1"/>
    <col min="9" max="9" width="19.42578125" customWidth="1"/>
    <col min="10" max="11" width="19.5703125" customWidth="1"/>
    <col min="12" max="12" width="21" customWidth="1"/>
    <col min="13" max="13" width="22" bestFit="1" customWidth="1"/>
    <col min="14" max="14" width="24.140625" bestFit="1" customWidth="1"/>
    <col min="15" max="15" width="20.140625" bestFit="1" customWidth="1"/>
    <col min="16" max="16" width="4.28515625" bestFit="1" customWidth="1"/>
  </cols>
  <sheetData>
    <row r="1" spans="1:16" ht="17.25" customHeight="1">
      <c r="A1" s="28"/>
      <c r="B1" s="28"/>
      <c r="C1" s="28"/>
      <c r="D1" s="28"/>
      <c r="E1" s="28"/>
      <c r="F1" s="28"/>
      <c r="G1" s="28"/>
      <c r="H1" s="28"/>
      <c r="I1" s="28"/>
      <c r="J1" s="28"/>
      <c r="K1" s="39"/>
      <c r="L1" s="28"/>
      <c r="M1" s="28"/>
      <c r="N1" s="28"/>
      <c r="O1" s="28"/>
      <c r="P1" s="28"/>
    </row>
    <row r="2" spans="1:16" ht="18" customHeight="1">
      <c r="H2" s="24" t="s">
        <v>17</v>
      </c>
      <c r="K2" s="32"/>
    </row>
    <row r="3" spans="1:16" ht="18">
      <c r="A3" s="106" t="s">
        <v>909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</row>
    <row r="4" spans="1:16" ht="20.25">
      <c r="A4" s="23"/>
      <c r="B4" s="23"/>
      <c r="C4" s="23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23"/>
    </row>
    <row r="5" spans="1:16">
      <c r="A5" s="2">
        <v>1</v>
      </c>
      <c r="B5" s="2">
        <v>2</v>
      </c>
      <c r="C5" s="2">
        <v>3</v>
      </c>
      <c r="D5" s="2">
        <v>4</v>
      </c>
      <c r="E5" s="2">
        <v>5</v>
      </c>
      <c r="F5" s="2" t="s">
        <v>6</v>
      </c>
      <c r="G5" s="2">
        <v>7</v>
      </c>
      <c r="H5" s="2">
        <v>8</v>
      </c>
      <c r="I5" s="2">
        <v>9</v>
      </c>
      <c r="J5" s="2" t="s">
        <v>7</v>
      </c>
      <c r="K5" s="41">
        <v>11</v>
      </c>
      <c r="L5" s="2">
        <v>12</v>
      </c>
      <c r="M5" s="2">
        <v>13</v>
      </c>
      <c r="N5" s="2" t="s">
        <v>910</v>
      </c>
      <c r="O5" s="2" t="s">
        <v>911</v>
      </c>
      <c r="P5" s="1"/>
    </row>
    <row r="6" spans="1:16" ht="12.75" customHeight="1">
      <c r="A6" s="107" t="s">
        <v>0</v>
      </c>
      <c r="B6" s="107" t="s">
        <v>14</v>
      </c>
      <c r="C6" s="107" t="s">
        <v>1</v>
      </c>
      <c r="D6" s="107" t="s">
        <v>5</v>
      </c>
      <c r="E6" s="107" t="s">
        <v>23</v>
      </c>
      <c r="F6" s="107" t="s">
        <v>2</v>
      </c>
      <c r="G6" s="114" t="s">
        <v>20</v>
      </c>
      <c r="H6" s="115"/>
      <c r="I6" s="116"/>
      <c r="J6" s="107" t="s">
        <v>12</v>
      </c>
      <c r="K6" s="110" t="s">
        <v>902</v>
      </c>
      <c r="L6" s="104" t="s">
        <v>879</v>
      </c>
      <c r="M6" s="107" t="s">
        <v>62</v>
      </c>
      <c r="N6" s="107" t="s">
        <v>21</v>
      </c>
      <c r="O6" s="107" t="s">
        <v>13</v>
      </c>
      <c r="P6" s="107" t="s">
        <v>0</v>
      </c>
    </row>
    <row r="7" spans="1:16" ht="44.25" customHeight="1">
      <c r="A7" s="108"/>
      <c r="B7" s="108"/>
      <c r="C7" s="108"/>
      <c r="D7" s="108"/>
      <c r="E7" s="108"/>
      <c r="F7" s="108"/>
      <c r="G7" s="3" t="s">
        <v>3</v>
      </c>
      <c r="H7" s="3" t="s">
        <v>11</v>
      </c>
      <c r="I7" s="3" t="s">
        <v>812</v>
      </c>
      <c r="J7" s="108"/>
      <c r="K7" s="111"/>
      <c r="L7" s="105"/>
      <c r="M7" s="108"/>
      <c r="N7" s="108"/>
      <c r="O7" s="108"/>
      <c r="P7" s="108"/>
    </row>
    <row r="8" spans="1:16">
      <c r="A8" s="1"/>
      <c r="B8" s="1"/>
      <c r="C8" s="1"/>
      <c r="D8" s="4" t="s">
        <v>4</v>
      </c>
      <c r="E8" s="4" t="s">
        <v>4</v>
      </c>
      <c r="F8" s="4" t="s">
        <v>4</v>
      </c>
      <c r="G8" s="4" t="s">
        <v>4</v>
      </c>
      <c r="H8" s="4" t="s">
        <v>4</v>
      </c>
      <c r="I8" s="4" t="s">
        <v>4</v>
      </c>
      <c r="J8" s="4" t="s">
        <v>4</v>
      </c>
      <c r="K8" s="4" t="s">
        <v>4</v>
      </c>
      <c r="L8" s="4" t="s">
        <v>4</v>
      </c>
      <c r="M8" s="4" t="s">
        <v>4</v>
      </c>
      <c r="N8" s="4" t="s">
        <v>4</v>
      </c>
      <c r="O8" s="9" t="s">
        <v>4</v>
      </c>
      <c r="P8" s="1"/>
    </row>
    <row r="9" spans="1:16" ht="18" customHeight="1">
      <c r="A9" s="1">
        <v>1</v>
      </c>
      <c r="B9" s="30" t="s">
        <v>25</v>
      </c>
      <c r="C9" s="29">
        <v>17</v>
      </c>
      <c r="D9" s="5">
        <v>1324636061.8274</v>
      </c>
      <c r="E9" s="5">
        <v>121101070.5211</v>
      </c>
      <c r="F9" s="6">
        <v>1445737132.3485</v>
      </c>
      <c r="G9" s="7">
        <v>27791809.059999999</v>
      </c>
      <c r="H9" s="7">
        <v>0</v>
      </c>
      <c r="I9" s="5">
        <v>342667359.87</v>
      </c>
      <c r="J9" s="8">
        <v>1075277963.4184999</v>
      </c>
      <c r="K9" s="6">
        <v>311555913.78789997</v>
      </c>
      <c r="L9" s="6">
        <v>357696783.14999998</v>
      </c>
      <c r="M9" s="8">
        <v>792485969.38419998</v>
      </c>
      <c r="N9" s="21">
        <v>2907475798.6705999</v>
      </c>
      <c r="O9" s="10">
        <v>2537016629.7406001</v>
      </c>
      <c r="P9" s="1">
        <v>1</v>
      </c>
    </row>
    <row r="10" spans="1:16" ht="18" customHeight="1">
      <c r="A10" s="1">
        <v>2</v>
      </c>
      <c r="B10" s="30" t="s">
        <v>26</v>
      </c>
      <c r="C10" s="25">
        <v>21</v>
      </c>
      <c r="D10" s="5">
        <v>1409184976.9107001</v>
      </c>
      <c r="E10" s="5">
        <v>0</v>
      </c>
      <c r="F10" s="6">
        <v>1409184976.9107001</v>
      </c>
      <c r="G10" s="7">
        <v>40267508.5</v>
      </c>
      <c r="H10" s="7">
        <v>0</v>
      </c>
      <c r="I10" s="5">
        <v>330357169.13999999</v>
      </c>
      <c r="J10" s="8">
        <v>1038560299.2707001</v>
      </c>
      <c r="K10" s="6">
        <v>262573106.27000001</v>
      </c>
      <c r="L10" s="6">
        <v>330600004.12</v>
      </c>
      <c r="M10" s="8">
        <v>823062868.47829998</v>
      </c>
      <c r="N10" s="21">
        <v>2825420955.7790003</v>
      </c>
      <c r="O10" s="10">
        <v>2454796278.1390004</v>
      </c>
      <c r="P10" s="1">
        <v>2</v>
      </c>
    </row>
    <row r="11" spans="1:16" ht="18" customHeight="1">
      <c r="A11" s="1">
        <v>3</v>
      </c>
      <c r="B11" s="30" t="s">
        <v>27</v>
      </c>
      <c r="C11" s="25">
        <v>31</v>
      </c>
      <c r="D11" s="5">
        <v>1422280422.1547999</v>
      </c>
      <c r="E11" s="5">
        <v>4721580198.8002996</v>
      </c>
      <c r="F11" s="6">
        <v>6143860620.9550991</v>
      </c>
      <c r="G11" s="7">
        <v>102056197.84999999</v>
      </c>
      <c r="H11" s="7">
        <v>0</v>
      </c>
      <c r="I11" s="5">
        <v>977490067.63</v>
      </c>
      <c r="J11" s="8">
        <v>5064314355.4750986</v>
      </c>
      <c r="K11" s="6">
        <v>1043578590.1121</v>
      </c>
      <c r="L11" s="6">
        <v>2131125776.8299999</v>
      </c>
      <c r="M11" s="8">
        <v>885111221.23880005</v>
      </c>
      <c r="N11" s="21">
        <v>10203676209.135998</v>
      </c>
      <c r="O11" s="10">
        <v>9124129943.6559982</v>
      </c>
      <c r="P11" s="1">
        <v>3</v>
      </c>
    </row>
    <row r="12" spans="1:16" ht="18" customHeight="1">
      <c r="A12" s="1">
        <v>4</v>
      </c>
      <c r="B12" s="30" t="s">
        <v>28</v>
      </c>
      <c r="C12" s="25">
        <v>21</v>
      </c>
      <c r="D12" s="5">
        <v>1406545034.7584</v>
      </c>
      <c r="E12" s="5">
        <v>0</v>
      </c>
      <c r="F12" s="6">
        <v>1406545034.7584</v>
      </c>
      <c r="G12" s="7">
        <v>47476123.149999999</v>
      </c>
      <c r="H12" s="7">
        <v>0</v>
      </c>
      <c r="I12" s="5">
        <v>107021602.06</v>
      </c>
      <c r="J12" s="8">
        <v>1252047309.5483999</v>
      </c>
      <c r="K12" s="6">
        <v>262081206.46000001</v>
      </c>
      <c r="L12" s="6">
        <v>329980663.93000001</v>
      </c>
      <c r="M12" s="8">
        <v>894127442.12100005</v>
      </c>
      <c r="N12" s="21">
        <v>2892734347.2694001</v>
      </c>
      <c r="O12" s="10">
        <v>2738236622.0594001</v>
      </c>
      <c r="P12" s="1">
        <v>4</v>
      </c>
    </row>
    <row r="13" spans="1:16" ht="18" customHeight="1">
      <c r="A13" s="1">
        <v>5</v>
      </c>
      <c r="B13" s="30" t="s">
        <v>29</v>
      </c>
      <c r="C13" s="25">
        <v>20</v>
      </c>
      <c r="D13" s="5">
        <v>1692120801.6008999</v>
      </c>
      <c r="E13" s="5">
        <v>0</v>
      </c>
      <c r="F13" s="6">
        <v>1692120801.6008999</v>
      </c>
      <c r="G13" s="7">
        <v>68666222.359999999</v>
      </c>
      <c r="H13" s="7">
        <v>305669380</v>
      </c>
      <c r="I13" s="5">
        <v>519349334.30999994</v>
      </c>
      <c r="J13" s="8">
        <v>798435864.9309001</v>
      </c>
      <c r="K13" s="6">
        <v>315292472.13</v>
      </c>
      <c r="L13" s="6">
        <v>396977794.36000001</v>
      </c>
      <c r="M13" s="8">
        <v>919558937.75709999</v>
      </c>
      <c r="N13" s="21">
        <v>3323950005.848</v>
      </c>
      <c r="O13" s="10">
        <v>2430265069.1780005</v>
      </c>
      <c r="P13" s="1">
        <v>5</v>
      </c>
    </row>
    <row r="14" spans="1:16" ht="18" customHeight="1">
      <c r="A14" s="1">
        <v>6</v>
      </c>
      <c r="B14" s="30" t="s">
        <v>30</v>
      </c>
      <c r="C14" s="25">
        <v>8</v>
      </c>
      <c r="D14" s="5">
        <v>1251688437.8893001</v>
      </c>
      <c r="E14" s="5">
        <v>3154039072.4772</v>
      </c>
      <c r="F14" s="6">
        <v>4405727510.3664999</v>
      </c>
      <c r="G14" s="7">
        <v>29767995.890000001</v>
      </c>
      <c r="H14" s="7">
        <v>1241107428.5699999</v>
      </c>
      <c r="I14" s="5">
        <v>131217538.1099999</v>
      </c>
      <c r="J14" s="8">
        <v>3003634547.7965002</v>
      </c>
      <c r="K14" s="6">
        <v>1531633126.9733</v>
      </c>
      <c r="L14" s="6">
        <v>1420134327.2</v>
      </c>
      <c r="M14" s="8">
        <v>689445003.85380006</v>
      </c>
      <c r="N14" s="21">
        <v>8046939968.3935995</v>
      </c>
      <c r="O14" s="10">
        <v>6644847005.8235998</v>
      </c>
      <c r="P14" s="1">
        <v>6</v>
      </c>
    </row>
    <row r="15" spans="1:16" ht="18" customHeight="1">
      <c r="A15" s="1">
        <v>7</v>
      </c>
      <c r="B15" s="30" t="s">
        <v>31</v>
      </c>
      <c r="C15" s="25">
        <v>23</v>
      </c>
      <c r="D15" s="5">
        <v>1586472637.013</v>
      </c>
      <c r="E15" s="5">
        <v>0</v>
      </c>
      <c r="F15" s="6">
        <v>1586472637.013</v>
      </c>
      <c r="G15" s="7">
        <v>21701687.609999999</v>
      </c>
      <c r="H15" s="7">
        <v>103855987.23</v>
      </c>
      <c r="I15" s="5">
        <v>478172499.14999998</v>
      </c>
      <c r="J15" s="8">
        <v>982742463.02300012</v>
      </c>
      <c r="K15" s="6">
        <v>295607074.39999998</v>
      </c>
      <c r="L15" s="6">
        <v>372192344.45999998</v>
      </c>
      <c r="M15" s="8">
        <v>893819981.94369996</v>
      </c>
      <c r="N15" s="21">
        <v>3148092037.8167</v>
      </c>
      <c r="O15" s="10">
        <v>2544361863.8267002</v>
      </c>
      <c r="P15" s="1">
        <v>7</v>
      </c>
    </row>
    <row r="16" spans="1:16" ht="18" customHeight="1">
      <c r="A16" s="1">
        <v>8</v>
      </c>
      <c r="B16" s="30" t="s">
        <v>32</v>
      </c>
      <c r="C16" s="25">
        <v>27</v>
      </c>
      <c r="D16" s="5">
        <v>1757584318.0462</v>
      </c>
      <c r="E16" s="5">
        <v>0</v>
      </c>
      <c r="F16" s="6">
        <v>1757584318.0462</v>
      </c>
      <c r="G16" s="7">
        <v>17423313.199999999</v>
      </c>
      <c r="H16" s="7">
        <v>0</v>
      </c>
      <c r="I16" s="5">
        <v>323071065.25999999</v>
      </c>
      <c r="J16" s="8">
        <v>1417089939.5862</v>
      </c>
      <c r="K16" s="6">
        <v>327490273.79000002</v>
      </c>
      <c r="L16" s="6">
        <v>412335777.27999997</v>
      </c>
      <c r="M16" s="8">
        <v>878187498.87880003</v>
      </c>
      <c r="N16" s="21">
        <v>3375597867.9949999</v>
      </c>
      <c r="O16" s="10">
        <v>3035103489.5349998</v>
      </c>
      <c r="P16" s="1">
        <v>8</v>
      </c>
    </row>
    <row r="17" spans="1:16" ht="18" customHeight="1">
      <c r="A17" s="1">
        <v>9</v>
      </c>
      <c r="B17" s="30" t="s">
        <v>33</v>
      </c>
      <c r="C17" s="25">
        <v>18</v>
      </c>
      <c r="D17" s="5">
        <v>1422522979.8025999</v>
      </c>
      <c r="E17" s="5">
        <v>0</v>
      </c>
      <c r="F17" s="6">
        <v>1422522979.8025999</v>
      </c>
      <c r="G17" s="7">
        <v>244736974.34999999</v>
      </c>
      <c r="H17" s="7">
        <v>633134951.91999996</v>
      </c>
      <c r="I17" s="5">
        <v>681212459.20000017</v>
      </c>
      <c r="J17" s="8">
        <v>-136561405.66740012</v>
      </c>
      <c r="K17" s="6">
        <v>265058373.22</v>
      </c>
      <c r="L17" s="6">
        <v>333729148.89999998</v>
      </c>
      <c r="M17" s="8">
        <v>809435090.01639998</v>
      </c>
      <c r="N17" s="21">
        <v>2830745591.9389997</v>
      </c>
      <c r="O17" s="10">
        <v>1271661206.4689999</v>
      </c>
      <c r="P17" s="1">
        <v>9</v>
      </c>
    </row>
    <row r="18" spans="1:16" ht="18" customHeight="1">
      <c r="A18" s="1">
        <v>10</v>
      </c>
      <c r="B18" s="30" t="s">
        <v>34</v>
      </c>
      <c r="C18" s="25">
        <v>25</v>
      </c>
      <c r="D18" s="5">
        <v>1436351282.1970999</v>
      </c>
      <c r="E18" s="5">
        <v>3089468308.3470998</v>
      </c>
      <c r="F18" s="6">
        <v>4525819590.5441999</v>
      </c>
      <c r="G18" s="7">
        <v>25464533.23</v>
      </c>
      <c r="H18" s="7">
        <v>1098907642.2</v>
      </c>
      <c r="I18" s="5">
        <v>1145011172.3699999</v>
      </c>
      <c r="J18" s="8">
        <v>2256436242.7442007</v>
      </c>
      <c r="K18" s="6">
        <v>1489319754.0762</v>
      </c>
      <c r="L18" s="6">
        <v>1495879081.55</v>
      </c>
      <c r="M18" s="8">
        <v>930857266.96130002</v>
      </c>
      <c r="N18" s="21">
        <v>8441875693.1316996</v>
      </c>
      <c r="O18" s="10">
        <v>6172492345.3317003</v>
      </c>
      <c r="P18" s="1">
        <v>10</v>
      </c>
    </row>
    <row r="19" spans="1:16" ht="18" customHeight="1">
      <c r="A19" s="1">
        <v>11</v>
      </c>
      <c r="B19" s="30" t="s">
        <v>35</v>
      </c>
      <c r="C19" s="25">
        <v>13</v>
      </c>
      <c r="D19" s="5">
        <v>1265586034.6508999</v>
      </c>
      <c r="E19" s="5">
        <v>0</v>
      </c>
      <c r="F19" s="6">
        <v>1265586034.6508999</v>
      </c>
      <c r="G19" s="7">
        <v>35498938.729999997</v>
      </c>
      <c r="H19" s="7">
        <v>0</v>
      </c>
      <c r="I19" s="5">
        <v>123201116.97</v>
      </c>
      <c r="J19" s="8">
        <v>1106885978.9508998</v>
      </c>
      <c r="K19" s="6">
        <v>235816349.03</v>
      </c>
      <c r="L19" s="6">
        <v>296911161.5</v>
      </c>
      <c r="M19" s="8">
        <v>733946514.53670001</v>
      </c>
      <c r="N19" s="21">
        <v>2532260059.7175999</v>
      </c>
      <c r="O19" s="10">
        <v>2373560004.0176001</v>
      </c>
      <c r="P19" s="1">
        <v>11</v>
      </c>
    </row>
    <row r="20" spans="1:16" ht="18" customHeight="1">
      <c r="A20" s="1">
        <v>12</v>
      </c>
      <c r="B20" s="30" t="s">
        <v>36</v>
      </c>
      <c r="C20" s="25">
        <v>18</v>
      </c>
      <c r="D20" s="5">
        <v>1322740240.938</v>
      </c>
      <c r="E20" s="5">
        <v>211940349.07499999</v>
      </c>
      <c r="F20" s="6">
        <v>1534680590.013</v>
      </c>
      <c r="G20" s="7">
        <v>75080451.680000007</v>
      </c>
      <c r="H20" s="7">
        <v>520000000</v>
      </c>
      <c r="I20" s="5">
        <v>390751098.76000005</v>
      </c>
      <c r="J20" s="8">
        <v>548849039.57299995</v>
      </c>
      <c r="K20" s="6">
        <v>312615289.07230002</v>
      </c>
      <c r="L20" s="6">
        <v>378330448.72000003</v>
      </c>
      <c r="M20" s="8">
        <v>876363116.90820003</v>
      </c>
      <c r="N20" s="21">
        <v>3101989444.7135</v>
      </c>
      <c r="O20" s="10">
        <v>2116157894.2735</v>
      </c>
      <c r="P20" s="1">
        <v>12</v>
      </c>
    </row>
    <row r="21" spans="1:16" ht="18" customHeight="1">
      <c r="A21" s="1">
        <v>13</v>
      </c>
      <c r="B21" s="30" t="s">
        <v>37</v>
      </c>
      <c r="C21" s="25">
        <v>16</v>
      </c>
      <c r="D21" s="5">
        <v>1264871871.8271</v>
      </c>
      <c r="E21" s="5">
        <v>0</v>
      </c>
      <c r="F21" s="6">
        <v>1264871871.8271</v>
      </c>
      <c r="G21" s="7">
        <v>47601751.579999998</v>
      </c>
      <c r="H21" s="7">
        <v>499654808.00999999</v>
      </c>
      <c r="I21" s="5">
        <v>436641964.81999993</v>
      </c>
      <c r="J21" s="8">
        <v>280973347.41710019</v>
      </c>
      <c r="K21" s="6">
        <v>235683279.24000001</v>
      </c>
      <c r="L21" s="6">
        <v>296743616.26999998</v>
      </c>
      <c r="M21" s="8">
        <v>735176018.02670002</v>
      </c>
      <c r="N21" s="21">
        <v>2532474785.3638</v>
      </c>
      <c r="O21" s="10">
        <v>1548576260.9538002</v>
      </c>
      <c r="P21" s="1">
        <v>13</v>
      </c>
    </row>
    <row r="22" spans="1:16" ht="18" customHeight="1">
      <c r="A22" s="1">
        <v>14</v>
      </c>
      <c r="B22" s="30" t="s">
        <v>38</v>
      </c>
      <c r="C22" s="25">
        <v>17</v>
      </c>
      <c r="D22" s="5">
        <v>1422645753.1401999</v>
      </c>
      <c r="E22" s="5">
        <v>0</v>
      </c>
      <c r="F22" s="6">
        <v>1422645753.1401999</v>
      </c>
      <c r="G22" s="7">
        <v>53038322.200000003</v>
      </c>
      <c r="H22" s="7">
        <v>294205123.98000002</v>
      </c>
      <c r="I22" s="5">
        <v>59365816.899999976</v>
      </c>
      <c r="J22" s="8">
        <v>1016036490.0601999</v>
      </c>
      <c r="K22" s="6">
        <v>265081249.53999999</v>
      </c>
      <c r="L22" s="6">
        <v>333757951.98000002</v>
      </c>
      <c r="M22" s="8">
        <v>860927827.16579998</v>
      </c>
      <c r="N22" s="21">
        <v>2882412781.8259997</v>
      </c>
      <c r="O22" s="10">
        <v>2475803518.7459998</v>
      </c>
      <c r="P22" s="1">
        <v>14</v>
      </c>
    </row>
    <row r="23" spans="1:16" ht="18" customHeight="1">
      <c r="A23" s="1">
        <v>15</v>
      </c>
      <c r="B23" s="30" t="s">
        <v>39</v>
      </c>
      <c r="C23" s="25">
        <v>11</v>
      </c>
      <c r="D23" s="5">
        <v>1332463991.1350999</v>
      </c>
      <c r="E23" s="5">
        <v>0</v>
      </c>
      <c r="F23" s="6">
        <v>1332463991.1350999</v>
      </c>
      <c r="G23" s="7">
        <v>52141918.380000003</v>
      </c>
      <c r="H23" s="7">
        <v>361446152.47000003</v>
      </c>
      <c r="I23" s="5">
        <v>287111786.97000003</v>
      </c>
      <c r="J23" s="8">
        <v>631764133.31509972</v>
      </c>
      <c r="K23" s="6">
        <v>248277702.97999999</v>
      </c>
      <c r="L23" s="6">
        <v>312600977.29000002</v>
      </c>
      <c r="M23" s="8">
        <v>736934286.98000002</v>
      </c>
      <c r="N23" s="21">
        <v>2630276958.3850999</v>
      </c>
      <c r="O23" s="10">
        <v>1929577100.5650997</v>
      </c>
      <c r="P23" s="1">
        <v>15</v>
      </c>
    </row>
    <row r="24" spans="1:16" ht="18" customHeight="1">
      <c r="A24" s="1">
        <v>16</v>
      </c>
      <c r="B24" s="30" t="s">
        <v>40</v>
      </c>
      <c r="C24" s="25">
        <v>27</v>
      </c>
      <c r="D24" s="5">
        <v>1470806254.0139999</v>
      </c>
      <c r="E24" s="5">
        <v>119419390.44509999</v>
      </c>
      <c r="F24" s="6">
        <v>1590225644.4591</v>
      </c>
      <c r="G24" s="7">
        <v>48270510.710000001</v>
      </c>
      <c r="H24" s="7">
        <v>0</v>
      </c>
      <c r="I24" s="5">
        <v>828304698.89999998</v>
      </c>
      <c r="J24" s="8">
        <v>713650434.84909999</v>
      </c>
      <c r="K24" s="6">
        <v>386949073.72070003</v>
      </c>
      <c r="L24" s="6">
        <v>388173125.60000002</v>
      </c>
      <c r="M24" s="8">
        <v>883374459.69930005</v>
      </c>
      <c r="N24" s="21">
        <v>3248722303.4791002</v>
      </c>
      <c r="O24" s="10">
        <v>2372147093.8690996</v>
      </c>
      <c r="P24" s="1">
        <v>16</v>
      </c>
    </row>
    <row r="25" spans="1:16" ht="18" customHeight="1">
      <c r="A25" s="1">
        <v>17</v>
      </c>
      <c r="B25" s="30" t="s">
        <v>41</v>
      </c>
      <c r="C25" s="25">
        <v>27</v>
      </c>
      <c r="D25" s="5">
        <v>1581988564.3714001</v>
      </c>
      <c r="E25" s="5">
        <v>0</v>
      </c>
      <c r="F25" s="6">
        <v>1581988564.3714001</v>
      </c>
      <c r="G25" s="7">
        <v>29470718.379999999</v>
      </c>
      <c r="H25" s="7">
        <v>0</v>
      </c>
      <c r="I25" s="5">
        <v>89972595.590000004</v>
      </c>
      <c r="J25" s="8">
        <v>1462545250.4014001</v>
      </c>
      <c r="K25" s="6">
        <v>294771558.19</v>
      </c>
      <c r="L25" s="6">
        <v>371140364.44</v>
      </c>
      <c r="M25" s="8">
        <v>943625268.03509998</v>
      </c>
      <c r="N25" s="21">
        <v>3191525755.0365</v>
      </c>
      <c r="O25" s="10">
        <v>3072082441.0665002</v>
      </c>
      <c r="P25" s="1">
        <v>17</v>
      </c>
    </row>
    <row r="26" spans="1:16" ht="18" customHeight="1">
      <c r="A26" s="1">
        <v>18</v>
      </c>
      <c r="B26" s="30" t="s">
        <v>42</v>
      </c>
      <c r="C26" s="25">
        <v>23</v>
      </c>
      <c r="D26" s="5">
        <v>1853483604.9493001</v>
      </c>
      <c r="E26" s="5">
        <v>0</v>
      </c>
      <c r="F26" s="6">
        <v>1853483604.9493001</v>
      </c>
      <c r="G26" s="7">
        <v>185220321.15000001</v>
      </c>
      <c r="H26" s="7">
        <v>0</v>
      </c>
      <c r="I26" s="5">
        <v>203254936.77000001</v>
      </c>
      <c r="J26" s="8">
        <v>1465008347.0293</v>
      </c>
      <c r="K26" s="6">
        <v>345359165.43000001</v>
      </c>
      <c r="L26" s="6">
        <v>434834104.44999999</v>
      </c>
      <c r="M26" s="8">
        <v>1141179473.9960001</v>
      </c>
      <c r="N26" s="21">
        <v>3774856348.8253002</v>
      </c>
      <c r="O26" s="10">
        <v>3386381090.9053001</v>
      </c>
      <c r="P26" s="1">
        <v>18</v>
      </c>
    </row>
    <row r="27" spans="1:16" ht="18" customHeight="1">
      <c r="A27" s="1">
        <v>19</v>
      </c>
      <c r="B27" s="30" t="s">
        <v>43</v>
      </c>
      <c r="C27" s="25">
        <v>44</v>
      </c>
      <c r="D27" s="5">
        <v>2243848251.8947001</v>
      </c>
      <c r="E27" s="5">
        <v>0</v>
      </c>
      <c r="F27" s="6">
        <v>2243848251.8947001</v>
      </c>
      <c r="G27" s="7">
        <v>55017472.079999998</v>
      </c>
      <c r="H27" s="7">
        <v>0</v>
      </c>
      <c r="I27" s="5">
        <v>492513610.80000001</v>
      </c>
      <c r="J27" s="8">
        <v>1696317169.0147002</v>
      </c>
      <c r="K27" s="6">
        <v>418095718.55000001</v>
      </c>
      <c r="L27" s="6">
        <v>526415093.45999998</v>
      </c>
      <c r="M27" s="8">
        <v>1816159821.2381999</v>
      </c>
      <c r="N27" s="21">
        <v>5004518885.1429005</v>
      </c>
      <c r="O27" s="10">
        <v>4456987802.2629004</v>
      </c>
      <c r="P27" s="1">
        <v>19</v>
      </c>
    </row>
    <row r="28" spans="1:16" ht="18" customHeight="1">
      <c r="A28" s="1">
        <v>20</v>
      </c>
      <c r="B28" s="30" t="s">
        <v>44</v>
      </c>
      <c r="C28" s="25">
        <v>34</v>
      </c>
      <c r="D28" s="5">
        <v>1738918535.4024999</v>
      </c>
      <c r="E28" s="5">
        <v>0</v>
      </c>
      <c r="F28" s="6">
        <v>1738918535.4024999</v>
      </c>
      <c r="G28" s="7">
        <v>108273484.09</v>
      </c>
      <c r="H28" s="7">
        <v>0</v>
      </c>
      <c r="I28" s="5">
        <v>239496312.02000001</v>
      </c>
      <c r="J28" s="8">
        <v>1391148739.2925</v>
      </c>
      <c r="K28" s="6">
        <v>324012282.88999999</v>
      </c>
      <c r="L28" s="6">
        <v>407956715.68000001</v>
      </c>
      <c r="M28" s="8">
        <v>1034577921.9144</v>
      </c>
      <c r="N28" s="21">
        <v>3505465455.8868999</v>
      </c>
      <c r="O28" s="10">
        <v>3157695659.7768998</v>
      </c>
      <c r="P28" s="1">
        <v>20</v>
      </c>
    </row>
    <row r="29" spans="1:16" ht="18" customHeight="1">
      <c r="A29" s="1">
        <v>21</v>
      </c>
      <c r="B29" s="30" t="s">
        <v>45</v>
      </c>
      <c r="C29" s="25">
        <v>21</v>
      </c>
      <c r="D29" s="5">
        <v>1493739697.4628</v>
      </c>
      <c r="E29" s="5">
        <v>0</v>
      </c>
      <c r="F29" s="6">
        <v>1493739697.4628</v>
      </c>
      <c r="G29" s="7">
        <v>38309346.520000003</v>
      </c>
      <c r="H29" s="7">
        <v>0</v>
      </c>
      <c r="I29" s="5">
        <v>264239440.81</v>
      </c>
      <c r="J29" s="8">
        <v>1191190910.1328001</v>
      </c>
      <c r="K29" s="6">
        <v>278328167.51999998</v>
      </c>
      <c r="L29" s="6">
        <v>350436854.08999997</v>
      </c>
      <c r="M29" s="8">
        <v>810022582.51670003</v>
      </c>
      <c r="N29" s="21">
        <v>2932527301.5895</v>
      </c>
      <c r="O29" s="10">
        <v>2629978514.2595</v>
      </c>
      <c r="P29" s="1">
        <v>21</v>
      </c>
    </row>
    <row r="30" spans="1:16" ht="18" customHeight="1">
      <c r="A30" s="1">
        <v>22</v>
      </c>
      <c r="B30" s="30" t="s">
        <v>46</v>
      </c>
      <c r="C30" s="25">
        <v>21</v>
      </c>
      <c r="D30" s="5">
        <v>1563494517.5606</v>
      </c>
      <c r="E30" s="5">
        <v>0</v>
      </c>
      <c r="F30" s="6">
        <v>1563494517.5606</v>
      </c>
      <c r="G30" s="7">
        <v>25425394.329999998</v>
      </c>
      <c r="H30" s="7">
        <v>246132000</v>
      </c>
      <c r="I30" s="5">
        <v>190704301.22000003</v>
      </c>
      <c r="J30" s="8">
        <v>1101232822.0106001</v>
      </c>
      <c r="K30" s="6">
        <v>291325566.79000002</v>
      </c>
      <c r="L30" s="6">
        <v>366801592.70999998</v>
      </c>
      <c r="M30" s="8">
        <v>821885152.84780002</v>
      </c>
      <c r="N30" s="21">
        <v>3043506829.9083996</v>
      </c>
      <c r="O30" s="10">
        <v>2581245134.3584003</v>
      </c>
      <c r="P30" s="1">
        <v>22</v>
      </c>
    </row>
    <row r="31" spans="1:16" ht="18" customHeight="1">
      <c r="A31" s="1">
        <v>23</v>
      </c>
      <c r="B31" s="30" t="s">
        <v>47</v>
      </c>
      <c r="C31" s="25">
        <v>16</v>
      </c>
      <c r="D31" s="5">
        <v>1259232584.1875999</v>
      </c>
      <c r="E31" s="5">
        <v>0</v>
      </c>
      <c r="F31" s="6">
        <v>1259232584.1875999</v>
      </c>
      <c r="G31" s="7">
        <v>29243176.420000002</v>
      </c>
      <c r="H31" s="7">
        <v>0</v>
      </c>
      <c r="I31" s="5">
        <v>340313959.43000001</v>
      </c>
      <c r="J31" s="8">
        <v>889675448.33759975</v>
      </c>
      <c r="K31" s="6">
        <v>234632512.09999999</v>
      </c>
      <c r="L31" s="6">
        <v>295420618.54000002</v>
      </c>
      <c r="M31" s="8">
        <v>741053380.88100004</v>
      </c>
      <c r="N31" s="21">
        <v>2530339095.7086</v>
      </c>
      <c r="O31" s="10">
        <v>2160781959.8585997</v>
      </c>
      <c r="P31" s="1">
        <v>23</v>
      </c>
    </row>
    <row r="32" spans="1:16" ht="18" customHeight="1">
      <c r="A32" s="1">
        <v>24</v>
      </c>
      <c r="B32" s="30" t="s">
        <v>48</v>
      </c>
      <c r="C32" s="25">
        <v>20</v>
      </c>
      <c r="D32" s="5">
        <v>1895075413.7128</v>
      </c>
      <c r="E32" s="5">
        <v>0</v>
      </c>
      <c r="F32" s="6">
        <v>1895075413.7128</v>
      </c>
      <c r="G32" s="7">
        <v>904642257.12</v>
      </c>
      <c r="H32" s="7">
        <v>2000000000</v>
      </c>
      <c r="I32" s="5">
        <v>0</v>
      </c>
      <c r="J32" s="8">
        <v>-1009566843.4072</v>
      </c>
      <c r="K32" s="6">
        <v>353108957.41000003</v>
      </c>
      <c r="L32" s="6">
        <v>444591696.50999999</v>
      </c>
      <c r="M32" s="8">
        <v>6558998376.6080999</v>
      </c>
      <c r="N32" s="21">
        <v>9251774444.2409</v>
      </c>
      <c r="O32" s="10">
        <v>6347132187.1209002</v>
      </c>
      <c r="P32" s="1">
        <v>24</v>
      </c>
    </row>
    <row r="33" spans="1:16" ht="18" customHeight="1">
      <c r="A33" s="1">
        <v>25</v>
      </c>
      <c r="B33" s="30" t="s">
        <v>49</v>
      </c>
      <c r="C33" s="25">
        <v>13</v>
      </c>
      <c r="D33" s="5">
        <v>1304567663.0002999</v>
      </c>
      <c r="E33" s="5">
        <v>0</v>
      </c>
      <c r="F33" s="6">
        <v>1304567663.0002999</v>
      </c>
      <c r="G33" s="7">
        <v>30518383.969999999</v>
      </c>
      <c r="H33" s="7">
        <v>101637860.22</v>
      </c>
      <c r="I33" s="5">
        <v>124304116.61</v>
      </c>
      <c r="J33" s="8">
        <v>1048107302.2002999</v>
      </c>
      <c r="K33" s="6">
        <v>243079786.69999999</v>
      </c>
      <c r="L33" s="6">
        <v>306056395.60000002</v>
      </c>
      <c r="M33" s="8">
        <v>725751466.01639998</v>
      </c>
      <c r="N33" s="21">
        <v>2579455311.3167</v>
      </c>
      <c r="O33" s="10">
        <v>2322994950.5166998</v>
      </c>
      <c r="P33" s="1">
        <v>25</v>
      </c>
    </row>
    <row r="34" spans="1:16" ht="18" customHeight="1">
      <c r="A34" s="1">
        <v>26</v>
      </c>
      <c r="B34" s="30" t="s">
        <v>50</v>
      </c>
      <c r="C34" s="25">
        <v>25</v>
      </c>
      <c r="D34" s="5">
        <v>1675659078.5313001</v>
      </c>
      <c r="E34" s="5">
        <v>0</v>
      </c>
      <c r="F34" s="6">
        <v>1675659078.5313001</v>
      </c>
      <c r="G34" s="7">
        <v>41529007.210000001</v>
      </c>
      <c r="H34" s="7">
        <v>0</v>
      </c>
      <c r="I34" s="5">
        <v>361843417.52000004</v>
      </c>
      <c r="J34" s="8">
        <v>1272286653.8013</v>
      </c>
      <c r="K34" s="6">
        <v>312225163.13</v>
      </c>
      <c r="L34" s="6">
        <v>393115813.27999997</v>
      </c>
      <c r="M34" s="8">
        <v>894433194.78120005</v>
      </c>
      <c r="N34" s="21">
        <v>3275433249.7225003</v>
      </c>
      <c r="O34" s="10">
        <v>2872060824.9925003</v>
      </c>
      <c r="P34" s="1">
        <v>26</v>
      </c>
    </row>
    <row r="35" spans="1:16" ht="18" customHeight="1">
      <c r="A35" s="1">
        <v>27</v>
      </c>
      <c r="B35" s="30" t="s">
        <v>51</v>
      </c>
      <c r="C35" s="25">
        <v>20</v>
      </c>
      <c r="D35" s="5">
        <v>1314256689.3353</v>
      </c>
      <c r="E35" s="5">
        <v>0</v>
      </c>
      <c r="F35" s="6">
        <v>1314256689.3353</v>
      </c>
      <c r="G35" s="7">
        <v>79041453.310000002</v>
      </c>
      <c r="H35" s="7">
        <v>0</v>
      </c>
      <c r="I35" s="5">
        <v>1133331119.97</v>
      </c>
      <c r="J35" s="8">
        <v>101884116.0553</v>
      </c>
      <c r="K35" s="6">
        <v>244885140.71000001</v>
      </c>
      <c r="L35" s="6">
        <v>308329476.99000001</v>
      </c>
      <c r="M35" s="8">
        <v>872380605.10790002</v>
      </c>
      <c r="N35" s="21">
        <v>2739851912.1431999</v>
      </c>
      <c r="O35" s="10">
        <v>1527479338.8632002</v>
      </c>
      <c r="P35" s="1">
        <v>27</v>
      </c>
    </row>
    <row r="36" spans="1:16" ht="18" customHeight="1">
      <c r="A36" s="1">
        <v>28</v>
      </c>
      <c r="B36" s="30" t="s">
        <v>52</v>
      </c>
      <c r="C36" s="25">
        <v>18</v>
      </c>
      <c r="D36" s="5">
        <v>1316860379.0249</v>
      </c>
      <c r="E36" s="5">
        <v>814929524.97580004</v>
      </c>
      <c r="F36" s="6">
        <v>2131789904.0007</v>
      </c>
      <c r="G36" s="7">
        <v>50347398.740000002</v>
      </c>
      <c r="H36" s="7">
        <v>725882360.59000003</v>
      </c>
      <c r="I36" s="5">
        <v>265608277.38999999</v>
      </c>
      <c r="J36" s="8">
        <v>1089951867.2807002</v>
      </c>
      <c r="K36" s="6">
        <v>610815311.7105</v>
      </c>
      <c r="L36" s="6">
        <v>622180295.39999998</v>
      </c>
      <c r="M36" s="8">
        <v>826565066.2694</v>
      </c>
      <c r="N36" s="21">
        <v>4191350577.3806</v>
      </c>
      <c r="O36" s="10">
        <v>3149512540.6606002</v>
      </c>
      <c r="P36" s="1">
        <v>28</v>
      </c>
    </row>
    <row r="37" spans="1:16" ht="18" customHeight="1">
      <c r="A37" s="1">
        <v>29</v>
      </c>
      <c r="B37" s="30" t="s">
        <v>53</v>
      </c>
      <c r="C37" s="25">
        <v>30</v>
      </c>
      <c r="D37" s="5">
        <v>1290163751.8957</v>
      </c>
      <c r="E37" s="5">
        <v>0</v>
      </c>
      <c r="F37" s="6">
        <v>1290163751.8957</v>
      </c>
      <c r="G37" s="7">
        <v>101846100.06999999</v>
      </c>
      <c r="H37" s="7">
        <v>945881467</v>
      </c>
      <c r="I37" s="5">
        <v>1369816095.8699999</v>
      </c>
      <c r="J37" s="8">
        <v>-1127379911.0442998</v>
      </c>
      <c r="K37" s="6">
        <v>240395909.31999999</v>
      </c>
      <c r="L37" s="6">
        <v>302677184.81</v>
      </c>
      <c r="M37" s="8">
        <v>824703833.23440003</v>
      </c>
      <c r="N37" s="21">
        <v>2657940679.2600999</v>
      </c>
      <c r="O37" s="10">
        <v>240397016.32010007</v>
      </c>
      <c r="P37" s="1">
        <v>29</v>
      </c>
    </row>
    <row r="38" spans="1:16" ht="18" customHeight="1">
      <c r="A38" s="1">
        <v>30</v>
      </c>
      <c r="B38" s="30" t="s">
        <v>54</v>
      </c>
      <c r="C38" s="25">
        <v>33</v>
      </c>
      <c r="D38" s="5">
        <v>1586647923.3467</v>
      </c>
      <c r="E38" s="5">
        <v>0</v>
      </c>
      <c r="F38" s="6">
        <v>1586647923.3467</v>
      </c>
      <c r="G38" s="7">
        <v>131626342.70999999</v>
      </c>
      <c r="H38" s="7">
        <v>99912935</v>
      </c>
      <c r="I38" s="5">
        <v>459596772.13999999</v>
      </c>
      <c r="J38" s="8">
        <v>895511873.49669993</v>
      </c>
      <c r="K38" s="6">
        <v>295639735.45999998</v>
      </c>
      <c r="L38" s="6">
        <v>372233467.27999997</v>
      </c>
      <c r="M38" s="8">
        <v>1259673109.9500999</v>
      </c>
      <c r="N38" s="21">
        <v>3514194236.0367999</v>
      </c>
      <c r="O38" s="10">
        <v>2823058186.1868</v>
      </c>
      <c r="P38" s="1">
        <v>30</v>
      </c>
    </row>
    <row r="39" spans="1:16" ht="18" customHeight="1">
      <c r="A39" s="1">
        <v>31</v>
      </c>
      <c r="B39" s="30" t="s">
        <v>55</v>
      </c>
      <c r="C39" s="25">
        <v>17</v>
      </c>
      <c r="D39" s="5">
        <v>1477221502.8529</v>
      </c>
      <c r="E39" s="5">
        <v>0</v>
      </c>
      <c r="F39" s="6">
        <v>1477221502.8529</v>
      </c>
      <c r="G39" s="7">
        <v>21048390.789999999</v>
      </c>
      <c r="H39" s="7">
        <v>609914612.08000004</v>
      </c>
      <c r="I39" s="5">
        <v>648257635.95999992</v>
      </c>
      <c r="J39" s="8">
        <v>198000864.0229001</v>
      </c>
      <c r="K39" s="6">
        <v>275250336.19</v>
      </c>
      <c r="L39" s="6">
        <v>346561624.57999998</v>
      </c>
      <c r="M39" s="8">
        <v>865068948.37450004</v>
      </c>
      <c r="N39" s="21">
        <v>2964102411.9974003</v>
      </c>
      <c r="O39" s="10">
        <v>1684881773.1674001</v>
      </c>
      <c r="P39" s="1">
        <v>31</v>
      </c>
    </row>
    <row r="40" spans="1:16" ht="18" customHeight="1">
      <c r="A40" s="1">
        <v>32</v>
      </c>
      <c r="B40" s="30" t="s">
        <v>56</v>
      </c>
      <c r="C40" s="25">
        <v>23</v>
      </c>
      <c r="D40" s="5">
        <v>1525620267.3118</v>
      </c>
      <c r="E40" s="5">
        <v>3271131422.9696002</v>
      </c>
      <c r="F40" s="6">
        <v>4796751690.2814007</v>
      </c>
      <c r="G40" s="7">
        <v>44310447.829999998</v>
      </c>
      <c r="H40" s="7">
        <v>0</v>
      </c>
      <c r="I40" s="5">
        <v>1785451004.9300001</v>
      </c>
      <c r="J40" s="8">
        <v>2966990237.5214005</v>
      </c>
      <c r="K40" s="6">
        <v>1966063563.7981999</v>
      </c>
      <c r="L40" s="6">
        <v>1550347426.0999999</v>
      </c>
      <c r="M40" s="8">
        <v>1432927322.6831999</v>
      </c>
      <c r="N40" s="21">
        <v>9746090002.8628006</v>
      </c>
      <c r="O40" s="10">
        <v>7916328550.1027994</v>
      </c>
      <c r="P40" s="1">
        <v>32</v>
      </c>
    </row>
    <row r="41" spans="1:16" ht="18" customHeight="1">
      <c r="A41" s="1">
        <v>33</v>
      </c>
      <c r="B41" s="30" t="s">
        <v>57</v>
      </c>
      <c r="C41" s="25">
        <v>23</v>
      </c>
      <c r="D41" s="5">
        <v>1559045413.2375</v>
      </c>
      <c r="E41" s="5">
        <v>0</v>
      </c>
      <c r="F41" s="6">
        <v>1559045413.2375</v>
      </c>
      <c r="G41" s="7">
        <v>36433190.119999997</v>
      </c>
      <c r="H41" s="7">
        <v>0</v>
      </c>
      <c r="I41" s="5">
        <v>180785264.80000001</v>
      </c>
      <c r="J41" s="8">
        <v>1341826958.3175001</v>
      </c>
      <c r="K41" s="6">
        <v>290496566.22000003</v>
      </c>
      <c r="L41" s="6">
        <v>365757816.38999999</v>
      </c>
      <c r="M41" s="8">
        <v>845548813.9296</v>
      </c>
      <c r="N41" s="21">
        <v>3060848609.7770996</v>
      </c>
      <c r="O41" s="10">
        <v>2843630154.8571005</v>
      </c>
      <c r="P41" s="1">
        <v>33</v>
      </c>
    </row>
    <row r="42" spans="1:16" ht="18" customHeight="1">
      <c r="A42" s="1">
        <v>34</v>
      </c>
      <c r="B42" s="30" t="s">
        <v>58</v>
      </c>
      <c r="C42" s="25">
        <v>16</v>
      </c>
      <c r="D42" s="5">
        <v>1362670829.5139999</v>
      </c>
      <c r="E42" s="5">
        <v>0</v>
      </c>
      <c r="F42" s="6">
        <v>1362670829.5139999</v>
      </c>
      <c r="G42" s="7">
        <v>16034832.470000001</v>
      </c>
      <c r="H42" s="7">
        <v>0</v>
      </c>
      <c r="I42" s="5">
        <v>516032835.57999998</v>
      </c>
      <c r="J42" s="8">
        <v>830603161.46399999</v>
      </c>
      <c r="K42" s="6">
        <v>253906136.09</v>
      </c>
      <c r="L42" s="6">
        <v>319687613.22000003</v>
      </c>
      <c r="M42" s="8">
        <v>746972750.79400003</v>
      </c>
      <c r="N42" s="21">
        <v>2683237329.618</v>
      </c>
      <c r="O42" s="10">
        <v>2151169661.5679998</v>
      </c>
      <c r="P42" s="1">
        <v>34</v>
      </c>
    </row>
    <row r="43" spans="1:16" ht="18" customHeight="1">
      <c r="A43" s="1">
        <v>35</v>
      </c>
      <c r="B43" s="30" t="s">
        <v>59</v>
      </c>
      <c r="C43" s="25">
        <v>17</v>
      </c>
      <c r="D43" s="5">
        <v>1404738699.8706</v>
      </c>
      <c r="E43" s="5">
        <v>0</v>
      </c>
      <c r="F43" s="6">
        <v>1404738699.8706</v>
      </c>
      <c r="G43" s="7">
        <v>42704803.659999996</v>
      </c>
      <c r="H43" s="7">
        <v>0</v>
      </c>
      <c r="I43" s="5">
        <v>89972595.590000004</v>
      </c>
      <c r="J43" s="8">
        <v>1272061300.6206</v>
      </c>
      <c r="K43" s="6">
        <v>261744632.50999999</v>
      </c>
      <c r="L43" s="6">
        <v>329556891.08999997</v>
      </c>
      <c r="M43" s="8">
        <v>749473354.13660002</v>
      </c>
      <c r="N43" s="21">
        <v>2745513577.6071997</v>
      </c>
      <c r="O43" s="10">
        <v>2612836178.3571997</v>
      </c>
      <c r="P43" s="1">
        <v>35</v>
      </c>
    </row>
    <row r="44" spans="1:16" ht="18" customHeight="1" thickBot="1">
      <c r="A44" s="1">
        <v>36</v>
      </c>
      <c r="B44" s="30" t="s">
        <v>60</v>
      </c>
      <c r="C44" s="25">
        <v>14</v>
      </c>
      <c r="D44" s="5">
        <v>1407730383.1252</v>
      </c>
      <c r="E44" s="5">
        <v>0</v>
      </c>
      <c r="F44" s="6">
        <v>1407730383.1252</v>
      </c>
      <c r="G44" s="7">
        <v>22931827.379999999</v>
      </c>
      <c r="H44" s="7">
        <v>488822936.86000001</v>
      </c>
      <c r="I44" s="5">
        <v>423088717.97000003</v>
      </c>
      <c r="J44" s="8">
        <v>472886900.91519988</v>
      </c>
      <c r="K44" s="6">
        <v>262302072.15000001</v>
      </c>
      <c r="L44" s="6">
        <v>330258751.04000002</v>
      </c>
      <c r="M44" s="8">
        <v>797544431.03499997</v>
      </c>
      <c r="N44" s="21">
        <v>2797835637.3502002</v>
      </c>
      <c r="O44" s="10">
        <v>1862992155.1401997</v>
      </c>
      <c r="P44" s="1">
        <v>36</v>
      </c>
    </row>
    <row r="45" spans="1:16" ht="18" customHeight="1" thickTop="1" thickBot="1">
      <c r="A45" s="1"/>
      <c r="B45" s="112" t="s">
        <v>880</v>
      </c>
      <c r="C45" s="113"/>
      <c r="D45" s="11">
        <v>53643464848.493591</v>
      </c>
      <c r="E45" s="11">
        <v>15503609337.6112</v>
      </c>
      <c r="F45" s="11">
        <v>69147074186.104797</v>
      </c>
      <c r="G45" s="11">
        <v>2930958606.8299994</v>
      </c>
      <c r="H45" s="11">
        <v>10276165646.130001</v>
      </c>
      <c r="I45" s="11">
        <v>16339529761.389999</v>
      </c>
      <c r="J45" s="11">
        <v>39600420171.754791</v>
      </c>
      <c r="K45" s="11">
        <v>15585051117.6712</v>
      </c>
      <c r="L45" s="11">
        <v>18331528778.800007</v>
      </c>
      <c r="M45" s="11">
        <v>38051358378.299706</v>
      </c>
      <c r="N45" s="11">
        <v>141115012460.8757</v>
      </c>
      <c r="O45" s="11">
        <v>111568358446.5257</v>
      </c>
    </row>
    <row r="46" spans="1:16" ht="13.5" thickTop="1">
      <c r="B46" t="s">
        <v>18</v>
      </c>
      <c r="I46" s="31"/>
      <c r="J46" s="31"/>
      <c r="K46" s="31"/>
      <c r="L46" s="32"/>
      <c r="M46" s="33"/>
    </row>
    <row r="47" spans="1:16">
      <c r="B47" t="s">
        <v>19</v>
      </c>
      <c r="I47" s="32"/>
      <c r="J47" s="31"/>
      <c r="K47" s="31"/>
      <c r="N47" s="32"/>
    </row>
    <row r="48" spans="1:16">
      <c r="C48" s="22" t="s">
        <v>914</v>
      </c>
    </row>
    <row r="49" spans="1:15">
      <c r="C49" s="22"/>
      <c r="J49" s="32"/>
      <c r="M49" s="32"/>
    </row>
    <row r="50" spans="1:15">
      <c r="O50" s="32"/>
    </row>
    <row r="52" spans="1:15" ht="20.25">
      <c r="A52" s="27"/>
    </row>
  </sheetData>
  <mergeCells count="17">
    <mergeCell ref="B45:C45"/>
    <mergeCell ref="G6:I6"/>
    <mergeCell ref="F6:F7"/>
    <mergeCell ref="E6:E7"/>
    <mergeCell ref="D6:D7"/>
    <mergeCell ref="C6:C7"/>
    <mergeCell ref="B6:B7"/>
    <mergeCell ref="L6:L7"/>
    <mergeCell ref="A3:O3"/>
    <mergeCell ref="A6:A7"/>
    <mergeCell ref="P6:P7"/>
    <mergeCell ref="D4:O4"/>
    <mergeCell ref="J6:J7"/>
    <mergeCell ref="M6:M7"/>
    <mergeCell ref="N6:N7"/>
    <mergeCell ref="O6:O7"/>
    <mergeCell ref="K6:K7"/>
  </mergeCells>
  <phoneticPr fontId="3" type="noConversion"/>
  <pageMargins left="0.4" right="0.34" top="0.45" bottom="0.17" header="0.51" footer="0.17"/>
  <pageSetup scale="47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U416"/>
  <sheetViews>
    <sheetView tabSelected="1" topLeftCell="B4" workbookViewId="0">
      <pane xSplit="3" ySplit="3" topLeftCell="E416" activePane="bottomRight" state="frozen"/>
      <selection activeCell="B4" sqref="B4"/>
      <selection pane="topRight" activeCell="E4" sqref="E4"/>
      <selection pane="bottomLeft" activeCell="B7" sqref="B7"/>
      <selection pane="bottomRight" activeCell="B427" sqref="B427"/>
    </sheetView>
  </sheetViews>
  <sheetFormatPr defaultRowHeight="12.75"/>
  <cols>
    <col min="1" max="1" width="9.28515625" bestFit="1" customWidth="1"/>
    <col min="2" max="2" width="13.85546875" bestFit="1" customWidth="1"/>
    <col min="3" max="3" width="6.140625" customWidth="1"/>
    <col min="4" max="4" width="23.85546875" bestFit="1" customWidth="1"/>
    <col min="5" max="5" width="17.140625" customWidth="1"/>
    <col min="6" max="6" width="19.85546875" customWidth="1"/>
    <col min="7" max="8" width="22" customWidth="1"/>
    <col min="9" max="9" width="18.42578125" customWidth="1"/>
    <col min="10" max="10" width="19.7109375" bestFit="1" customWidth="1"/>
    <col min="11" max="11" width="0.7109375" customWidth="1"/>
    <col min="12" max="12" width="4.7109375" style="18" customWidth="1"/>
    <col min="13" max="13" width="13" customWidth="1"/>
    <col min="14" max="14" width="9.42578125" bestFit="1" customWidth="1"/>
    <col min="15" max="15" width="22.28515625" customWidth="1"/>
    <col min="16" max="16" width="18.7109375" customWidth="1"/>
    <col min="17" max="19" width="21.85546875" customWidth="1"/>
    <col min="20" max="20" width="18.7109375" customWidth="1"/>
    <col min="21" max="21" width="22.140625" bestFit="1" customWidth="1"/>
  </cols>
  <sheetData>
    <row r="1" spans="1:21" ht="26.25">
      <c r="A1" s="125" t="s">
        <v>22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</row>
    <row r="2" spans="1:21" ht="26.25" hidden="1">
      <c r="A2" s="28"/>
      <c r="B2" s="28"/>
      <c r="C2" s="28"/>
      <c r="D2" s="28"/>
      <c r="E2" s="28"/>
      <c r="F2" s="28"/>
      <c r="G2" s="28"/>
      <c r="H2" s="80"/>
      <c r="I2" s="28"/>
      <c r="J2" s="28"/>
      <c r="K2" s="28"/>
      <c r="L2" s="28"/>
      <c r="M2" s="28"/>
      <c r="N2" s="28"/>
      <c r="O2" s="28"/>
      <c r="P2" s="28"/>
      <c r="Q2" s="28"/>
      <c r="R2" s="28"/>
      <c r="S2" s="80"/>
      <c r="T2" s="28"/>
      <c r="U2" s="28"/>
    </row>
    <row r="3" spans="1:21" ht="18">
      <c r="K3" s="24" t="s">
        <v>15</v>
      </c>
    </row>
    <row r="4" spans="1:21" ht="45" customHeight="1">
      <c r="B4" s="126" t="s">
        <v>912</v>
      </c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126"/>
      <c r="Q4" s="126"/>
      <c r="R4" s="126"/>
      <c r="S4" s="126"/>
      <c r="T4" s="126"/>
      <c r="U4" s="126"/>
    </row>
    <row r="5" spans="1:21" ht="12.75" customHeight="1">
      <c r="H5" s="84"/>
      <c r="K5" s="18">
        <v>0</v>
      </c>
    </row>
    <row r="6" spans="1:21" ht="91.5" customHeight="1">
      <c r="A6" s="14" t="s">
        <v>0</v>
      </c>
      <c r="B6" s="3" t="s">
        <v>8</v>
      </c>
      <c r="C6" s="3" t="s">
        <v>0</v>
      </c>
      <c r="D6" s="3" t="s">
        <v>9</v>
      </c>
      <c r="E6" s="3" t="s">
        <v>5</v>
      </c>
      <c r="F6" s="3" t="s">
        <v>24</v>
      </c>
      <c r="G6" s="3" t="s">
        <v>881</v>
      </c>
      <c r="H6" s="84" t="s">
        <v>902</v>
      </c>
      <c r="I6" s="3" t="s">
        <v>10</v>
      </c>
      <c r="J6" s="3" t="s">
        <v>16</v>
      </c>
      <c r="K6" s="12"/>
      <c r="L6" s="19"/>
      <c r="M6" s="3" t="s">
        <v>8</v>
      </c>
      <c r="N6" s="3" t="s">
        <v>0</v>
      </c>
      <c r="O6" s="3" t="s">
        <v>9</v>
      </c>
      <c r="P6" s="3" t="s">
        <v>5</v>
      </c>
      <c r="Q6" s="3" t="s">
        <v>24</v>
      </c>
      <c r="R6" s="3" t="s">
        <v>881</v>
      </c>
      <c r="S6" s="84" t="s">
        <v>902</v>
      </c>
      <c r="T6" s="3" t="s">
        <v>10</v>
      </c>
      <c r="U6" s="3" t="s">
        <v>16</v>
      </c>
    </row>
    <row r="7" spans="1:21" ht="12.75" customHeight="1">
      <c r="A7" s="1"/>
      <c r="B7" s="1"/>
      <c r="C7" s="1"/>
      <c r="D7" s="1"/>
      <c r="E7" s="4" t="s">
        <v>4</v>
      </c>
      <c r="F7" s="4" t="s">
        <v>4</v>
      </c>
      <c r="G7" s="4" t="s">
        <v>4</v>
      </c>
      <c r="H7" s="4" t="s">
        <v>4</v>
      </c>
      <c r="I7" s="4" t="s">
        <v>4</v>
      </c>
      <c r="J7" s="4" t="s">
        <v>4</v>
      </c>
      <c r="K7" s="12"/>
      <c r="L7" s="19"/>
      <c r="M7" s="4"/>
      <c r="N7" s="4"/>
      <c r="O7" s="4"/>
      <c r="P7" s="4" t="s">
        <v>4</v>
      </c>
      <c r="Q7" s="4" t="s">
        <v>4</v>
      </c>
      <c r="R7" s="4" t="s">
        <v>4</v>
      </c>
      <c r="S7" s="4" t="s">
        <v>4</v>
      </c>
      <c r="T7" s="4" t="s">
        <v>4</v>
      </c>
      <c r="U7" s="4" t="s">
        <v>4</v>
      </c>
    </row>
    <row r="8" spans="1:21" ht="24.95" customHeight="1">
      <c r="A8" s="123">
        <v>1</v>
      </c>
      <c r="B8" s="120" t="s">
        <v>25</v>
      </c>
      <c r="C8" s="1">
        <v>1</v>
      </c>
      <c r="D8" s="5" t="s">
        <v>64</v>
      </c>
      <c r="E8" s="5">
        <v>43977048.780299999</v>
      </c>
      <c r="F8" s="5">
        <v>10317178.188899999</v>
      </c>
      <c r="G8" s="5">
        <v>0</v>
      </c>
      <c r="H8" s="81">
        <v>8194233.1858000001</v>
      </c>
      <c r="I8" s="5">
        <v>24316651.1545</v>
      </c>
      <c r="J8" s="6">
        <v>86805111.309500009</v>
      </c>
      <c r="K8" s="12"/>
      <c r="L8" s="127">
        <v>19</v>
      </c>
      <c r="M8" s="120" t="s">
        <v>43</v>
      </c>
      <c r="N8" s="13">
        <v>26</v>
      </c>
      <c r="O8" s="5" t="s">
        <v>445</v>
      </c>
      <c r="P8" s="5">
        <v>46555531.384300001</v>
      </c>
      <c r="Q8" s="5">
        <v>10922099.7382</v>
      </c>
      <c r="R8" s="83">
        <v>0</v>
      </c>
      <c r="S8" s="81">
        <v>8674681.2446999997</v>
      </c>
      <c r="T8" s="5">
        <v>29886613.943999998</v>
      </c>
      <c r="U8" s="6">
        <v>96038926.311199993</v>
      </c>
    </row>
    <row r="9" spans="1:21" ht="24.95" customHeight="1">
      <c r="A9" s="123"/>
      <c r="B9" s="121"/>
      <c r="C9" s="1">
        <v>2</v>
      </c>
      <c r="D9" s="5" t="s">
        <v>65</v>
      </c>
      <c r="E9" s="5">
        <v>73369976.963599995</v>
      </c>
      <c r="F9" s="5">
        <v>17212867.780900002</v>
      </c>
      <c r="G9" s="5">
        <v>0</v>
      </c>
      <c r="H9" s="81">
        <v>13671010.6009</v>
      </c>
      <c r="I9" s="5">
        <v>42377184.250200003</v>
      </c>
      <c r="J9" s="6">
        <v>146631039.59560001</v>
      </c>
      <c r="K9" s="12"/>
      <c r="L9" s="127"/>
      <c r="M9" s="121"/>
      <c r="N9" s="13">
        <v>27</v>
      </c>
      <c r="O9" s="5" t="s">
        <v>446</v>
      </c>
      <c r="P9" s="5">
        <v>45593400.697700001</v>
      </c>
      <c r="Q9" s="5">
        <v>10696380.323000001</v>
      </c>
      <c r="R9" s="83">
        <v>0</v>
      </c>
      <c r="S9" s="81">
        <v>8495407.6594999991</v>
      </c>
      <c r="T9" s="5">
        <v>31803794.416299999</v>
      </c>
      <c r="U9" s="6">
        <v>96588983.096499994</v>
      </c>
    </row>
    <row r="10" spans="1:21" ht="24.95" customHeight="1">
      <c r="A10" s="123"/>
      <c r="B10" s="121"/>
      <c r="C10" s="1">
        <v>3</v>
      </c>
      <c r="D10" s="5" t="s">
        <v>66</v>
      </c>
      <c r="E10" s="5">
        <v>51623856.818000004</v>
      </c>
      <c r="F10" s="5">
        <v>12111147.6182</v>
      </c>
      <c r="G10" s="5">
        <v>0</v>
      </c>
      <c r="H10" s="81">
        <v>9619061.1340999994</v>
      </c>
      <c r="I10" s="5">
        <v>27897085.4476</v>
      </c>
      <c r="J10" s="6">
        <v>101251151.01790002</v>
      </c>
      <c r="K10" s="12"/>
      <c r="L10" s="127"/>
      <c r="M10" s="121"/>
      <c r="N10" s="13">
        <v>28</v>
      </c>
      <c r="O10" s="5" t="s">
        <v>447</v>
      </c>
      <c r="P10" s="5">
        <v>45634672.8693</v>
      </c>
      <c r="Q10" s="5">
        <v>10706062.926999999</v>
      </c>
      <c r="R10" s="83">
        <v>0</v>
      </c>
      <c r="S10" s="81">
        <v>8503097.8935000002</v>
      </c>
      <c r="T10" s="5">
        <v>31348347.7377</v>
      </c>
      <c r="U10" s="6">
        <v>96192181.42750001</v>
      </c>
    </row>
    <row r="11" spans="1:21" ht="24.95" customHeight="1">
      <c r="A11" s="123"/>
      <c r="B11" s="121"/>
      <c r="C11" s="1">
        <v>4</v>
      </c>
      <c r="D11" s="5" t="s">
        <v>67</v>
      </c>
      <c r="E11" s="5">
        <v>52599118.931299999</v>
      </c>
      <c r="F11" s="5">
        <v>12339947.7147</v>
      </c>
      <c r="G11" s="5">
        <v>0</v>
      </c>
      <c r="H11" s="81">
        <v>9800781.4948999994</v>
      </c>
      <c r="I11" s="5">
        <v>29147594.283799998</v>
      </c>
      <c r="J11" s="6">
        <v>103887442.42469999</v>
      </c>
      <c r="K11" s="12"/>
      <c r="L11" s="127"/>
      <c r="M11" s="121"/>
      <c r="N11" s="13">
        <v>29</v>
      </c>
      <c r="O11" s="5" t="s">
        <v>448</v>
      </c>
      <c r="P11" s="5">
        <v>54084660.484899998</v>
      </c>
      <c r="Q11" s="5">
        <v>12688461.253900001</v>
      </c>
      <c r="R11" s="83">
        <v>0</v>
      </c>
      <c r="S11" s="81">
        <v>10077582.1043</v>
      </c>
      <c r="T11" s="5">
        <v>36245113.130800001</v>
      </c>
      <c r="U11" s="6">
        <v>113095816.97389999</v>
      </c>
    </row>
    <row r="12" spans="1:21" ht="24.95" customHeight="1">
      <c r="A12" s="123"/>
      <c r="B12" s="121"/>
      <c r="C12" s="1">
        <v>5</v>
      </c>
      <c r="D12" s="5" t="s">
        <v>68</v>
      </c>
      <c r="E12" s="5">
        <v>47875499.821500003</v>
      </c>
      <c r="F12" s="5">
        <v>11231769.212400001</v>
      </c>
      <c r="G12" s="5">
        <v>0</v>
      </c>
      <c r="H12" s="81">
        <v>8920630.6539999992</v>
      </c>
      <c r="I12" s="5">
        <v>26058115.2973</v>
      </c>
      <c r="J12" s="6">
        <v>94086014.985200003</v>
      </c>
      <c r="K12" s="12"/>
      <c r="L12" s="127"/>
      <c r="M12" s="121"/>
      <c r="N12" s="13">
        <v>30</v>
      </c>
      <c r="O12" s="5" t="s">
        <v>449</v>
      </c>
      <c r="P12" s="5">
        <v>54507763.577799998</v>
      </c>
      <c r="Q12" s="5">
        <v>12787722.803300001</v>
      </c>
      <c r="R12" s="83">
        <v>0</v>
      </c>
      <c r="S12" s="81">
        <v>10156418.804300001</v>
      </c>
      <c r="T12" s="5">
        <v>35753872.384999998</v>
      </c>
      <c r="U12" s="6">
        <v>113205777.5704</v>
      </c>
    </row>
    <row r="13" spans="1:21" ht="24.95" customHeight="1">
      <c r="A13" s="123"/>
      <c r="B13" s="121"/>
      <c r="C13" s="1">
        <v>6</v>
      </c>
      <c r="D13" s="5" t="s">
        <v>69</v>
      </c>
      <c r="E13" s="5">
        <v>49443016.472400002</v>
      </c>
      <c r="F13" s="5">
        <v>11599514.4124</v>
      </c>
      <c r="G13" s="5">
        <v>0</v>
      </c>
      <c r="H13" s="81">
        <v>9212705.6638999991</v>
      </c>
      <c r="I13" s="5">
        <v>26956734.771899998</v>
      </c>
      <c r="J13" s="6">
        <v>97211971.320600003</v>
      </c>
      <c r="K13" s="12"/>
      <c r="L13" s="127"/>
      <c r="M13" s="121"/>
      <c r="N13" s="13">
        <v>31</v>
      </c>
      <c r="O13" s="5" t="s">
        <v>49</v>
      </c>
      <c r="P13" s="5">
        <v>94242478.696400002</v>
      </c>
      <c r="Q13" s="5">
        <v>22109633.835000001</v>
      </c>
      <c r="R13" s="83">
        <v>0</v>
      </c>
      <c r="S13" s="81">
        <v>17560178.9538</v>
      </c>
      <c r="T13" s="5">
        <v>57611373.8992</v>
      </c>
      <c r="U13" s="6">
        <v>191523665.38439998</v>
      </c>
    </row>
    <row r="14" spans="1:21" ht="24.95" customHeight="1">
      <c r="A14" s="123"/>
      <c r="B14" s="121"/>
      <c r="C14" s="1">
        <v>7</v>
      </c>
      <c r="D14" s="5" t="s">
        <v>70</v>
      </c>
      <c r="E14" s="5">
        <v>47972969.064900003</v>
      </c>
      <c r="F14" s="5">
        <v>11254635.8572</v>
      </c>
      <c r="G14" s="5">
        <v>0</v>
      </c>
      <c r="H14" s="81">
        <v>8938792.0753000006</v>
      </c>
      <c r="I14" s="5">
        <v>25873664.530400001</v>
      </c>
      <c r="J14" s="6">
        <v>94040061.527800024</v>
      </c>
      <c r="K14" s="12"/>
      <c r="L14" s="127"/>
      <c r="M14" s="121"/>
      <c r="N14" s="13">
        <v>32</v>
      </c>
      <c r="O14" s="5" t="s">
        <v>450</v>
      </c>
      <c r="P14" s="5">
        <v>47203976.686700001</v>
      </c>
      <c r="Q14" s="5">
        <v>11074227.402899999</v>
      </c>
      <c r="R14" s="83">
        <v>0</v>
      </c>
      <c r="S14" s="81">
        <v>8795505.9057999998</v>
      </c>
      <c r="T14" s="5">
        <v>31851634.014800001</v>
      </c>
      <c r="U14" s="6">
        <v>98925344.010199994</v>
      </c>
    </row>
    <row r="15" spans="1:21" ht="24.95" customHeight="1">
      <c r="A15" s="123"/>
      <c r="B15" s="121"/>
      <c r="C15" s="1">
        <v>8</v>
      </c>
      <c r="D15" s="5" t="s">
        <v>71</v>
      </c>
      <c r="E15" s="5">
        <v>46776636.236000001</v>
      </c>
      <c r="F15" s="5">
        <v>10973971.753699999</v>
      </c>
      <c r="G15" s="5">
        <v>0</v>
      </c>
      <c r="H15" s="81">
        <v>8715879.6598000005</v>
      </c>
      <c r="I15" s="5">
        <v>24713639.898899999</v>
      </c>
      <c r="J15" s="6">
        <v>91180127.5484</v>
      </c>
      <c r="K15" s="12"/>
      <c r="L15" s="127"/>
      <c r="M15" s="121"/>
      <c r="N15" s="13">
        <v>33</v>
      </c>
      <c r="O15" s="5" t="s">
        <v>451</v>
      </c>
      <c r="P15" s="5">
        <v>46716409.087300003</v>
      </c>
      <c r="Q15" s="5">
        <v>10959842.242000001</v>
      </c>
      <c r="R15" s="83">
        <v>0</v>
      </c>
      <c r="S15" s="81">
        <v>8704657.5493000001</v>
      </c>
      <c r="T15" s="5">
        <v>29531070.9615</v>
      </c>
      <c r="U15" s="6">
        <v>95911979.840100005</v>
      </c>
    </row>
    <row r="16" spans="1:21" ht="24.95" customHeight="1">
      <c r="A16" s="123"/>
      <c r="B16" s="121"/>
      <c r="C16" s="1">
        <v>9</v>
      </c>
      <c r="D16" s="5" t="s">
        <v>72</v>
      </c>
      <c r="E16" s="5">
        <v>50465329.252899997</v>
      </c>
      <c r="F16" s="5">
        <v>11839352.769400001</v>
      </c>
      <c r="G16" s="5">
        <v>0</v>
      </c>
      <c r="H16" s="81">
        <v>9403192.9646000005</v>
      </c>
      <c r="I16" s="5">
        <v>27538688.0737</v>
      </c>
      <c r="J16" s="6">
        <v>99246563.060599998</v>
      </c>
      <c r="K16" s="12"/>
      <c r="L16" s="127"/>
      <c r="M16" s="121"/>
      <c r="N16" s="13">
        <v>34</v>
      </c>
      <c r="O16" s="5" t="s">
        <v>452</v>
      </c>
      <c r="P16" s="5">
        <v>55920724.861599997</v>
      </c>
      <c r="Q16" s="5">
        <v>13119208.743000001</v>
      </c>
      <c r="R16" s="83">
        <v>0</v>
      </c>
      <c r="S16" s="81">
        <v>10419695.549000001</v>
      </c>
      <c r="T16" s="5">
        <v>36550133.387000002</v>
      </c>
      <c r="U16" s="6">
        <v>116009762.5406</v>
      </c>
    </row>
    <row r="17" spans="1:21" ht="24.95" customHeight="1">
      <c r="A17" s="123"/>
      <c r="B17" s="121"/>
      <c r="C17" s="1">
        <v>10</v>
      </c>
      <c r="D17" s="5" t="s">
        <v>73</v>
      </c>
      <c r="E17" s="5">
        <v>51212097.961199999</v>
      </c>
      <c r="F17" s="5">
        <v>12014547.468499999</v>
      </c>
      <c r="G17" s="5">
        <v>0</v>
      </c>
      <c r="H17" s="81">
        <v>9542338.2028999999</v>
      </c>
      <c r="I17" s="5">
        <v>28538353.000999998</v>
      </c>
      <c r="J17" s="6">
        <v>101307336.63360001</v>
      </c>
      <c r="K17" s="12"/>
      <c r="L17" s="127"/>
      <c r="M17" s="121"/>
      <c r="N17" s="13">
        <v>35</v>
      </c>
      <c r="O17" s="5" t="s">
        <v>453</v>
      </c>
      <c r="P17" s="5">
        <v>46139987.980800003</v>
      </c>
      <c r="Q17" s="5">
        <v>10824611.719900001</v>
      </c>
      <c r="R17" s="83">
        <v>0</v>
      </c>
      <c r="S17" s="81">
        <v>8597253.1396999992</v>
      </c>
      <c r="T17" s="5">
        <v>31575785.637899999</v>
      </c>
      <c r="U17" s="6">
        <v>97137638.47829999</v>
      </c>
    </row>
    <row r="18" spans="1:21" ht="24.95" customHeight="1">
      <c r="A18" s="123"/>
      <c r="B18" s="121"/>
      <c r="C18" s="1">
        <v>11</v>
      </c>
      <c r="D18" s="5" t="s">
        <v>74</v>
      </c>
      <c r="E18" s="5">
        <v>56004525.503600001</v>
      </c>
      <c r="F18" s="5">
        <v>13138868.6834</v>
      </c>
      <c r="G18" s="5">
        <v>0</v>
      </c>
      <c r="H18" s="81">
        <v>10435310.1029</v>
      </c>
      <c r="I18" s="5">
        <v>32175132.978700001</v>
      </c>
      <c r="J18" s="6">
        <v>111753837.2686</v>
      </c>
      <c r="K18" s="12"/>
      <c r="L18" s="127"/>
      <c r="M18" s="121"/>
      <c r="N18" s="13">
        <v>36</v>
      </c>
      <c r="O18" s="5" t="s">
        <v>454</v>
      </c>
      <c r="P18" s="5">
        <v>58398589.392700002</v>
      </c>
      <c r="Q18" s="5">
        <v>13700524.920499999</v>
      </c>
      <c r="R18" s="83">
        <v>0</v>
      </c>
      <c r="S18" s="81">
        <v>10881395.4659</v>
      </c>
      <c r="T18" s="5">
        <v>38029792.758199997</v>
      </c>
      <c r="U18" s="6">
        <v>121010302.53729999</v>
      </c>
    </row>
    <row r="19" spans="1:21" ht="24.95" customHeight="1">
      <c r="A19" s="123"/>
      <c r="B19" s="121"/>
      <c r="C19" s="1">
        <v>12</v>
      </c>
      <c r="D19" s="5" t="s">
        <v>75</v>
      </c>
      <c r="E19" s="5">
        <v>53922402.219300002</v>
      </c>
      <c r="F19" s="5">
        <v>12650394.8651</v>
      </c>
      <c r="G19" s="5">
        <v>0</v>
      </c>
      <c r="H19" s="81">
        <v>10047348.559699999</v>
      </c>
      <c r="I19" s="5">
        <v>30718708.3528</v>
      </c>
      <c r="J19" s="6">
        <v>107338853.99689999</v>
      </c>
      <c r="K19" s="12"/>
      <c r="L19" s="127"/>
      <c r="M19" s="121"/>
      <c r="N19" s="13">
        <v>37</v>
      </c>
      <c r="O19" s="5" t="s">
        <v>455</v>
      </c>
      <c r="P19" s="5">
        <v>51283323.488600001</v>
      </c>
      <c r="Q19" s="5">
        <v>12031257.240499999</v>
      </c>
      <c r="R19" s="83">
        <v>0</v>
      </c>
      <c r="S19" s="81">
        <v>9555609.6386999991</v>
      </c>
      <c r="T19" s="5">
        <v>35122994.816</v>
      </c>
      <c r="U19" s="6">
        <v>107993185.1838</v>
      </c>
    </row>
    <row r="20" spans="1:21" ht="24.95" customHeight="1">
      <c r="A20" s="123"/>
      <c r="B20" s="121"/>
      <c r="C20" s="1">
        <v>13</v>
      </c>
      <c r="D20" s="5" t="s">
        <v>76</v>
      </c>
      <c r="E20" s="5">
        <v>41176335.734700002</v>
      </c>
      <c r="F20" s="5">
        <v>9660120.5566000007</v>
      </c>
      <c r="G20" s="5">
        <v>0</v>
      </c>
      <c r="H20" s="81">
        <v>7672376.9808</v>
      </c>
      <c r="I20" s="5">
        <v>22896876.9131</v>
      </c>
      <c r="J20" s="6">
        <v>81405710.185200006</v>
      </c>
      <c r="K20" s="12"/>
      <c r="L20" s="127"/>
      <c r="M20" s="121"/>
      <c r="N20" s="13">
        <v>38</v>
      </c>
      <c r="O20" s="5" t="s">
        <v>456</v>
      </c>
      <c r="P20" s="5">
        <v>53327150.211000003</v>
      </c>
      <c r="Q20" s="5">
        <v>12510746.5438</v>
      </c>
      <c r="R20" s="83">
        <v>0</v>
      </c>
      <c r="S20" s="81">
        <v>9936435.3925999999</v>
      </c>
      <c r="T20" s="5">
        <v>36186198.494000003</v>
      </c>
      <c r="U20" s="6">
        <v>111960530.64140001</v>
      </c>
    </row>
    <row r="21" spans="1:21" ht="24.95" customHeight="1">
      <c r="A21" s="123"/>
      <c r="B21" s="121"/>
      <c r="C21" s="1">
        <v>14</v>
      </c>
      <c r="D21" s="5" t="s">
        <v>77</v>
      </c>
      <c r="E21" s="5">
        <v>38906012.978399999</v>
      </c>
      <c r="F21" s="5">
        <v>9127494.4465999994</v>
      </c>
      <c r="G21" s="5">
        <v>0</v>
      </c>
      <c r="H21" s="81">
        <v>7249348.2740000002</v>
      </c>
      <c r="I21" s="5">
        <v>21540869.773800001</v>
      </c>
      <c r="J21" s="6">
        <v>76823725.472800002</v>
      </c>
      <c r="K21" s="12"/>
      <c r="L21" s="127"/>
      <c r="M21" s="121"/>
      <c r="N21" s="13">
        <v>39</v>
      </c>
      <c r="O21" s="5" t="s">
        <v>457</v>
      </c>
      <c r="P21" s="5">
        <v>41981986.799900003</v>
      </c>
      <c r="Q21" s="5">
        <v>9849129.2742999997</v>
      </c>
      <c r="R21" s="83">
        <v>0</v>
      </c>
      <c r="S21" s="81">
        <v>7822493.7548000002</v>
      </c>
      <c r="T21" s="5">
        <v>29128259.258699998</v>
      </c>
      <c r="U21" s="6">
        <v>88781869.087700009</v>
      </c>
    </row>
    <row r="22" spans="1:21" ht="24.95" customHeight="1">
      <c r="A22" s="123"/>
      <c r="B22" s="121"/>
      <c r="C22" s="1">
        <v>15</v>
      </c>
      <c r="D22" s="5" t="s">
        <v>78</v>
      </c>
      <c r="E22" s="5">
        <v>40512555.640799999</v>
      </c>
      <c r="F22" s="5">
        <v>9504395.2931999993</v>
      </c>
      <c r="G22" s="5">
        <v>0</v>
      </c>
      <c r="H22" s="81">
        <v>7548694.9916000003</v>
      </c>
      <c r="I22" s="5">
        <v>23235807.338199999</v>
      </c>
      <c r="J22" s="6">
        <v>80801453.263799995</v>
      </c>
      <c r="K22" s="12"/>
      <c r="L22" s="127"/>
      <c r="M22" s="121"/>
      <c r="N22" s="13">
        <v>40</v>
      </c>
      <c r="O22" s="5" t="s">
        <v>458</v>
      </c>
      <c r="P22" s="5">
        <v>46286631.352300003</v>
      </c>
      <c r="Q22" s="5">
        <v>10859014.796800001</v>
      </c>
      <c r="R22" s="83">
        <v>0</v>
      </c>
      <c r="S22" s="81">
        <v>8624577.1647999994</v>
      </c>
      <c r="T22" s="5">
        <v>32550446.097199999</v>
      </c>
      <c r="U22" s="6">
        <v>98320669.4111</v>
      </c>
    </row>
    <row r="23" spans="1:21" ht="24.95" customHeight="1">
      <c r="A23" s="123"/>
      <c r="B23" s="121"/>
      <c r="C23" s="1">
        <v>16</v>
      </c>
      <c r="D23" s="5" t="s">
        <v>79</v>
      </c>
      <c r="E23" s="5">
        <v>60391156.112300001</v>
      </c>
      <c r="F23" s="5">
        <v>14167988.4377</v>
      </c>
      <c r="G23" s="5">
        <v>0</v>
      </c>
      <c r="H23" s="81">
        <v>11252669.955499999</v>
      </c>
      <c r="I23" s="5">
        <v>30777394.638300002</v>
      </c>
      <c r="J23" s="6">
        <v>116589209.14379999</v>
      </c>
      <c r="K23" s="12"/>
      <c r="L23" s="127"/>
      <c r="M23" s="121"/>
      <c r="N23" s="13">
        <v>41</v>
      </c>
      <c r="O23" s="5" t="s">
        <v>459</v>
      </c>
      <c r="P23" s="5">
        <v>57073060.287</v>
      </c>
      <c r="Q23" s="5">
        <v>13389550.892999999</v>
      </c>
      <c r="R23" s="83">
        <v>0</v>
      </c>
      <c r="S23" s="81">
        <v>10634409.9385</v>
      </c>
      <c r="T23" s="5">
        <v>36778484.692400001</v>
      </c>
      <c r="U23" s="6">
        <v>117875505.8109</v>
      </c>
    </row>
    <row r="24" spans="1:21" ht="24.95" customHeight="1">
      <c r="A24" s="123"/>
      <c r="B24" s="122"/>
      <c r="C24" s="1">
        <v>17</v>
      </c>
      <c r="D24" s="5" t="s">
        <v>80</v>
      </c>
      <c r="E24" s="5">
        <v>52181501.562399998</v>
      </c>
      <c r="F24" s="5">
        <v>12241973.136399999</v>
      </c>
      <c r="G24" s="5">
        <v>0</v>
      </c>
      <c r="H24" s="81">
        <v>9722966.9484999999</v>
      </c>
      <c r="I24" s="5">
        <v>26091054.973099999</v>
      </c>
      <c r="J24" s="6">
        <v>100237496.62040001</v>
      </c>
      <c r="K24" s="12"/>
      <c r="L24" s="127"/>
      <c r="M24" s="121"/>
      <c r="N24" s="13">
        <v>42</v>
      </c>
      <c r="O24" s="5" t="s">
        <v>460</v>
      </c>
      <c r="P24" s="5">
        <v>66728206.214400001</v>
      </c>
      <c r="Q24" s="5">
        <v>15654683.814300001</v>
      </c>
      <c r="R24" s="83">
        <v>0</v>
      </c>
      <c r="S24" s="81">
        <v>12433451.014900001</v>
      </c>
      <c r="T24" s="5">
        <v>44651752.263599999</v>
      </c>
      <c r="U24" s="6">
        <v>139468093.30719998</v>
      </c>
    </row>
    <row r="25" spans="1:21" ht="24.95" customHeight="1">
      <c r="A25" s="1"/>
      <c r="B25" s="114" t="s">
        <v>813</v>
      </c>
      <c r="C25" s="115"/>
      <c r="D25" s="116"/>
      <c r="E25" s="15">
        <v>858410040.05360007</v>
      </c>
      <c r="F25" s="15">
        <v>201386168.19529998</v>
      </c>
      <c r="G25" s="15">
        <v>0</v>
      </c>
      <c r="H25" s="82">
        <v>159947341.4492</v>
      </c>
      <c r="I25" s="15">
        <v>470853555.67730004</v>
      </c>
      <c r="J25" s="6">
        <v>1690597105.3754001</v>
      </c>
      <c r="K25" s="12"/>
      <c r="L25" s="127"/>
      <c r="M25" s="121"/>
      <c r="N25" s="13">
        <v>43</v>
      </c>
      <c r="O25" s="5" t="s">
        <v>461</v>
      </c>
      <c r="P25" s="5">
        <v>43546958.9388</v>
      </c>
      <c r="Q25" s="5">
        <v>10216277.522399999</v>
      </c>
      <c r="R25" s="83">
        <v>0</v>
      </c>
      <c r="S25" s="81">
        <v>8114094.6464</v>
      </c>
      <c r="T25" s="5">
        <v>30901007.530400001</v>
      </c>
      <c r="U25" s="6">
        <v>92778338.637999997</v>
      </c>
    </row>
    <row r="26" spans="1:21" ht="24.95" customHeight="1">
      <c r="A26" s="123">
        <v>2</v>
      </c>
      <c r="B26" s="120" t="s">
        <v>26</v>
      </c>
      <c r="C26" s="1">
        <v>1</v>
      </c>
      <c r="D26" s="5" t="s">
        <v>81</v>
      </c>
      <c r="E26" s="5">
        <v>53513832.563199997</v>
      </c>
      <c r="F26" s="5">
        <v>12554542.9136</v>
      </c>
      <c r="G26" s="5">
        <v>0</v>
      </c>
      <c r="H26" s="81">
        <v>9971219.8715000004</v>
      </c>
      <c r="I26" s="5">
        <v>28363901.799800001</v>
      </c>
      <c r="J26" s="6">
        <v>104403497.14809999</v>
      </c>
      <c r="K26" s="12"/>
      <c r="L26" s="127"/>
      <c r="M26" s="122"/>
      <c r="N26" s="13">
        <v>44</v>
      </c>
      <c r="O26" s="5" t="s">
        <v>462</v>
      </c>
      <c r="P26" s="5">
        <v>51205161.816799998</v>
      </c>
      <c r="Q26" s="5">
        <v>12012920.2234</v>
      </c>
      <c r="R26" s="83">
        <v>0</v>
      </c>
      <c r="S26" s="81">
        <v>9541045.7927000001</v>
      </c>
      <c r="T26" s="5">
        <v>34120875.112300001</v>
      </c>
      <c r="U26" s="6">
        <v>106880002.9452</v>
      </c>
    </row>
    <row r="27" spans="1:21" ht="24.95" customHeight="1">
      <c r="A27" s="123"/>
      <c r="B27" s="121"/>
      <c r="C27" s="1">
        <v>2</v>
      </c>
      <c r="D27" s="5" t="s">
        <v>82</v>
      </c>
      <c r="E27" s="5">
        <v>65375033.816799998</v>
      </c>
      <c r="F27" s="5">
        <v>15337224.568299999</v>
      </c>
      <c r="G27" s="5">
        <v>0</v>
      </c>
      <c r="H27" s="81">
        <v>12181314.7194</v>
      </c>
      <c r="I27" s="5">
        <v>29907328.2731</v>
      </c>
      <c r="J27" s="6">
        <v>122800901.3776</v>
      </c>
      <c r="K27" s="12"/>
      <c r="L27" s="26"/>
      <c r="M27" s="114" t="s">
        <v>831</v>
      </c>
      <c r="N27" s="115"/>
      <c r="O27" s="116"/>
      <c r="P27" s="15">
        <v>2363549059.2556</v>
      </c>
      <c r="Q27" s="15">
        <v>554497345.29540014</v>
      </c>
      <c r="R27" s="83">
        <v>0</v>
      </c>
      <c r="S27" s="15">
        <v>440399541.91250002</v>
      </c>
      <c r="T27" s="15">
        <v>1571842864.628</v>
      </c>
      <c r="U27" s="6">
        <v>4930288811.0915003</v>
      </c>
    </row>
    <row r="28" spans="1:21" ht="24.95" customHeight="1">
      <c r="A28" s="123"/>
      <c r="B28" s="121"/>
      <c r="C28" s="1">
        <v>3</v>
      </c>
      <c r="D28" s="5" t="s">
        <v>83</v>
      </c>
      <c r="E28" s="5">
        <v>55666860.023699999</v>
      </c>
      <c r="F28" s="5">
        <v>13059651.113700001</v>
      </c>
      <c r="G28" s="5">
        <v>0</v>
      </c>
      <c r="H28" s="81">
        <v>10372392.973200001</v>
      </c>
      <c r="I28" s="5">
        <v>27441134.174699999</v>
      </c>
      <c r="J28" s="6">
        <v>106540038.28529999</v>
      </c>
      <c r="K28" s="12"/>
      <c r="L28" s="117">
        <v>20</v>
      </c>
      <c r="M28" s="120" t="s">
        <v>44</v>
      </c>
      <c r="N28" s="13">
        <v>1</v>
      </c>
      <c r="O28" s="5" t="s">
        <v>463</v>
      </c>
      <c r="P28" s="5">
        <v>52031937.502300002</v>
      </c>
      <c r="Q28" s="5">
        <v>12206884.8551</v>
      </c>
      <c r="R28" s="5">
        <v>0</v>
      </c>
      <c r="S28" s="81">
        <v>9695098.7123000007</v>
      </c>
      <c r="T28" s="5">
        <v>26194668.1998</v>
      </c>
      <c r="U28" s="6">
        <v>100128589.2695</v>
      </c>
    </row>
    <row r="29" spans="1:21" ht="24.95" customHeight="1">
      <c r="A29" s="123"/>
      <c r="B29" s="121"/>
      <c r="C29" s="1">
        <v>4</v>
      </c>
      <c r="D29" s="5" t="s">
        <v>84</v>
      </c>
      <c r="E29" s="5">
        <v>48737138.031099997</v>
      </c>
      <c r="F29" s="5">
        <v>11433912.721100001</v>
      </c>
      <c r="G29" s="5">
        <v>0</v>
      </c>
      <c r="H29" s="81">
        <v>9081179.4995000008</v>
      </c>
      <c r="I29" s="5">
        <v>25494895.9987</v>
      </c>
      <c r="J29" s="6">
        <v>94747126.250400007</v>
      </c>
      <c r="K29" s="12"/>
      <c r="L29" s="118"/>
      <c r="M29" s="121"/>
      <c r="N29" s="13">
        <v>2</v>
      </c>
      <c r="O29" s="5" t="s">
        <v>464</v>
      </c>
      <c r="P29" s="5">
        <v>53615861.133900002</v>
      </c>
      <c r="Q29" s="5">
        <v>12578479.193399999</v>
      </c>
      <c r="R29" s="5">
        <v>0</v>
      </c>
      <c r="S29" s="81">
        <v>9990230.8311000001</v>
      </c>
      <c r="T29" s="5">
        <v>28204388.038699999</v>
      </c>
      <c r="U29" s="6">
        <v>104388959.1971</v>
      </c>
    </row>
    <row r="30" spans="1:21" ht="24.95" customHeight="1">
      <c r="A30" s="123"/>
      <c r="B30" s="121"/>
      <c r="C30" s="1">
        <v>5</v>
      </c>
      <c r="D30" s="5" t="s">
        <v>85</v>
      </c>
      <c r="E30" s="5">
        <v>48227144.564300001</v>
      </c>
      <c r="F30" s="5">
        <v>11314266.368799999</v>
      </c>
      <c r="G30" s="5">
        <v>0</v>
      </c>
      <c r="H30" s="81">
        <v>8986152.5364999995</v>
      </c>
      <c r="I30" s="5">
        <v>26433077.337000001</v>
      </c>
      <c r="J30" s="6">
        <v>94960640.80659999</v>
      </c>
      <c r="K30" s="12"/>
      <c r="L30" s="118"/>
      <c r="M30" s="121"/>
      <c r="N30" s="13">
        <v>3</v>
      </c>
      <c r="O30" s="5" t="s">
        <v>465</v>
      </c>
      <c r="P30" s="5">
        <v>58328991.684699997</v>
      </c>
      <c r="Q30" s="5">
        <v>13684197.040999999</v>
      </c>
      <c r="R30" s="5">
        <v>0</v>
      </c>
      <c r="S30" s="81">
        <v>10868427.3413</v>
      </c>
      <c r="T30" s="5">
        <v>29597502.265099999</v>
      </c>
      <c r="U30" s="6">
        <v>112479118.33209999</v>
      </c>
    </row>
    <row r="31" spans="1:21" ht="24.95" customHeight="1">
      <c r="A31" s="123"/>
      <c r="B31" s="121"/>
      <c r="C31" s="1">
        <v>6</v>
      </c>
      <c r="D31" s="5" t="s">
        <v>86</v>
      </c>
      <c r="E31" s="5">
        <v>51561767.112899996</v>
      </c>
      <c r="F31" s="5">
        <v>12096581.1439</v>
      </c>
      <c r="G31" s="5">
        <v>0</v>
      </c>
      <c r="H31" s="81">
        <v>9607491.9738999996</v>
      </c>
      <c r="I31" s="5">
        <v>28223123.220100001</v>
      </c>
      <c r="J31" s="6">
        <v>101488963.4508</v>
      </c>
      <c r="K31" s="12"/>
      <c r="L31" s="118"/>
      <c r="M31" s="121"/>
      <c r="N31" s="13">
        <v>4</v>
      </c>
      <c r="O31" s="5" t="s">
        <v>466</v>
      </c>
      <c r="P31" s="5">
        <v>54689230.697300002</v>
      </c>
      <c r="Q31" s="5">
        <v>12830295.6603</v>
      </c>
      <c r="R31" s="5">
        <v>0</v>
      </c>
      <c r="S31" s="81">
        <v>10190231.530099999</v>
      </c>
      <c r="T31" s="5">
        <v>28937966.607299998</v>
      </c>
      <c r="U31" s="6">
        <v>106647724.495</v>
      </c>
    </row>
    <row r="32" spans="1:21" ht="24.95" customHeight="1">
      <c r="A32" s="123"/>
      <c r="B32" s="121"/>
      <c r="C32" s="1">
        <v>7</v>
      </c>
      <c r="D32" s="5" t="s">
        <v>87</v>
      </c>
      <c r="E32" s="5">
        <v>56163126.8631</v>
      </c>
      <c r="F32" s="5">
        <v>13176077.148499999</v>
      </c>
      <c r="G32" s="5">
        <v>0</v>
      </c>
      <c r="H32" s="81">
        <v>10464862.256999999</v>
      </c>
      <c r="I32" s="5">
        <v>27728799.731699999</v>
      </c>
      <c r="J32" s="6">
        <v>107532866.00030001</v>
      </c>
      <c r="K32" s="12"/>
      <c r="L32" s="118"/>
      <c r="M32" s="121"/>
      <c r="N32" s="13">
        <v>5</v>
      </c>
      <c r="O32" s="5" t="s">
        <v>467</v>
      </c>
      <c r="P32" s="5">
        <v>51146363.713200003</v>
      </c>
      <c r="Q32" s="5">
        <v>11999125.970899999</v>
      </c>
      <c r="R32" s="5">
        <v>0</v>
      </c>
      <c r="S32" s="81">
        <v>9530089.9559000004</v>
      </c>
      <c r="T32" s="5">
        <v>26365075.361499999</v>
      </c>
      <c r="U32" s="6">
        <v>99040655.001499996</v>
      </c>
    </row>
    <row r="33" spans="1:21" ht="24.95" customHeight="1">
      <c r="A33" s="123"/>
      <c r="B33" s="121"/>
      <c r="C33" s="1">
        <v>8</v>
      </c>
      <c r="D33" s="5" t="s">
        <v>88</v>
      </c>
      <c r="E33" s="5">
        <v>58751315.788400002</v>
      </c>
      <c r="F33" s="5">
        <v>13783275.8367</v>
      </c>
      <c r="G33" s="5">
        <v>0</v>
      </c>
      <c r="H33" s="81">
        <v>10947118.8925</v>
      </c>
      <c r="I33" s="5">
        <v>27691521.381099999</v>
      </c>
      <c r="J33" s="6">
        <v>111173231.8987</v>
      </c>
      <c r="K33" s="12"/>
      <c r="L33" s="118"/>
      <c r="M33" s="121"/>
      <c r="N33" s="13">
        <v>6</v>
      </c>
      <c r="O33" s="5" t="s">
        <v>468</v>
      </c>
      <c r="P33" s="5">
        <v>47841527.235799998</v>
      </c>
      <c r="Q33" s="5">
        <v>11223799.1182</v>
      </c>
      <c r="R33" s="5">
        <v>0</v>
      </c>
      <c r="S33" s="81">
        <v>8914300.5501000006</v>
      </c>
      <c r="T33" s="5">
        <v>25523429.537599999</v>
      </c>
      <c r="U33" s="6">
        <v>93503056.441699997</v>
      </c>
    </row>
    <row r="34" spans="1:21" ht="24.95" customHeight="1">
      <c r="A34" s="123"/>
      <c r="B34" s="121"/>
      <c r="C34" s="1">
        <v>9</v>
      </c>
      <c r="D34" s="5" t="s">
        <v>792</v>
      </c>
      <c r="E34" s="5">
        <v>51081345.923500001</v>
      </c>
      <c r="F34" s="5">
        <v>11983872.5571</v>
      </c>
      <c r="G34" s="5">
        <v>0</v>
      </c>
      <c r="H34" s="81">
        <v>9517975.2062999997</v>
      </c>
      <c r="I34" s="5">
        <v>29391254.322799999</v>
      </c>
      <c r="J34" s="6">
        <v>101974448.0097</v>
      </c>
      <c r="K34" s="12"/>
      <c r="L34" s="118"/>
      <c r="M34" s="121"/>
      <c r="N34" s="13">
        <v>7</v>
      </c>
      <c r="O34" s="5" t="s">
        <v>469</v>
      </c>
      <c r="P34" s="5">
        <v>47998090.184699997</v>
      </c>
      <c r="Q34" s="5">
        <v>11260529.364700001</v>
      </c>
      <c r="R34" s="5">
        <v>0</v>
      </c>
      <c r="S34" s="81">
        <v>8943472.8875999991</v>
      </c>
      <c r="T34" s="5">
        <v>24157774.555599999</v>
      </c>
      <c r="U34" s="6">
        <v>92359866.992600009</v>
      </c>
    </row>
    <row r="35" spans="1:21" ht="24.95" customHeight="1">
      <c r="A35" s="123"/>
      <c r="B35" s="121"/>
      <c r="C35" s="1">
        <v>10</v>
      </c>
      <c r="D35" s="5" t="s">
        <v>89</v>
      </c>
      <c r="E35" s="5">
        <v>45736627.612000003</v>
      </c>
      <c r="F35" s="5">
        <v>10729981.886499999</v>
      </c>
      <c r="G35" s="5">
        <v>0</v>
      </c>
      <c r="H35" s="81">
        <v>8522095.0967999995</v>
      </c>
      <c r="I35" s="5">
        <v>24513442.088100001</v>
      </c>
      <c r="J35" s="6">
        <v>89502146.683400005</v>
      </c>
      <c r="K35" s="12"/>
      <c r="L35" s="118"/>
      <c r="M35" s="121"/>
      <c r="N35" s="13">
        <v>8</v>
      </c>
      <c r="O35" s="5" t="s">
        <v>470</v>
      </c>
      <c r="P35" s="5">
        <v>51391548.353500001</v>
      </c>
      <c r="Q35" s="5">
        <v>12056647.1938</v>
      </c>
      <c r="R35" s="5">
        <v>0</v>
      </c>
      <c r="S35" s="81">
        <v>9575775.1524</v>
      </c>
      <c r="T35" s="5">
        <v>25987325.214499999</v>
      </c>
      <c r="U35" s="6">
        <v>99011295.914199993</v>
      </c>
    </row>
    <row r="36" spans="1:21" ht="24.95" customHeight="1">
      <c r="A36" s="123"/>
      <c r="B36" s="121"/>
      <c r="C36" s="1">
        <v>11</v>
      </c>
      <c r="D36" s="5" t="s">
        <v>90</v>
      </c>
      <c r="E36" s="5">
        <v>46478640.3354</v>
      </c>
      <c r="F36" s="5">
        <v>10904060.813999999</v>
      </c>
      <c r="G36" s="5">
        <v>0</v>
      </c>
      <c r="H36" s="81">
        <v>8660354.1535</v>
      </c>
      <c r="I36" s="5">
        <v>25770744.375700001</v>
      </c>
      <c r="J36" s="6">
        <v>91813799.678599998</v>
      </c>
      <c r="K36" s="12"/>
      <c r="L36" s="118"/>
      <c r="M36" s="121"/>
      <c r="N36" s="13">
        <v>9</v>
      </c>
      <c r="O36" s="5" t="s">
        <v>471</v>
      </c>
      <c r="P36" s="5">
        <v>48202828.956500001</v>
      </c>
      <c r="Q36" s="5">
        <v>11308561.837300001</v>
      </c>
      <c r="R36" s="5">
        <v>0</v>
      </c>
      <c r="S36" s="81">
        <v>8981621.8149999995</v>
      </c>
      <c r="T36" s="5">
        <v>24843513.525800001</v>
      </c>
      <c r="U36" s="6">
        <v>93336526.134600013</v>
      </c>
    </row>
    <row r="37" spans="1:21" ht="24.95" customHeight="1">
      <c r="A37" s="123"/>
      <c r="B37" s="121"/>
      <c r="C37" s="1">
        <v>12</v>
      </c>
      <c r="D37" s="5" t="s">
        <v>91</v>
      </c>
      <c r="E37" s="5">
        <v>45505581.021899998</v>
      </c>
      <c r="F37" s="5">
        <v>10675777.502499999</v>
      </c>
      <c r="G37" s="5">
        <v>0</v>
      </c>
      <c r="H37" s="81">
        <v>8479044.2399000004</v>
      </c>
      <c r="I37" s="5">
        <v>24422786.619899999</v>
      </c>
      <c r="J37" s="6">
        <v>89083189.384199992</v>
      </c>
      <c r="K37" s="12"/>
      <c r="L37" s="118"/>
      <c r="M37" s="121"/>
      <c r="N37" s="13">
        <v>10</v>
      </c>
      <c r="O37" s="5" t="s">
        <v>472</v>
      </c>
      <c r="P37" s="5">
        <v>58117839.942900002</v>
      </c>
      <c r="Q37" s="5">
        <v>13634660.061899999</v>
      </c>
      <c r="R37" s="5">
        <v>0</v>
      </c>
      <c r="S37" s="81">
        <v>10829083.4868</v>
      </c>
      <c r="T37" s="5">
        <v>30210796.783599999</v>
      </c>
      <c r="U37" s="6">
        <v>112792380.27520001</v>
      </c>
    </row>
    <row r="38" spans="1:21" ht="24.95" customHeight="1">
      <c r="A38" s="123"/>
      <c r="B38" s="121"/>
      <c r="C38" s="1">
        <v>13</v>
      </c>
      <c r="D38" s="5" t="s">
        <v>92</v>
      </c>
      <c r="E38" s="5">
        <v>52764699.509599999</v>
      </c>
      <c r="F38" s="5">
        <v>12378793.530400001</v>
      </c>
      <c r="G38" s="5">
        <v>0</v>
      </c>
      <c r="H38" s="81">
        <v>9831634.0853000004</v>
      </c>
      <c r="I38" s="5">
        <v>26815565.773499999</v>
      </c>
      <c r="J38" s="6">
        <v>101790692.8988</v>
      </c>
      <c r="K38" s="12"/>
      <c r="L38" s="118"/>
      <c r="M38" s="121"/>
      <c r="N38" s="13">
        <v>11</v>
      </c>
      <c r="O38" s="5" t="s">
        <v>473</v>
      </c>
      <c r="P38" s="5">
        <v>47965647.508699998</v>
      </c>
      <c r="Q38" s="5">
        <v>11252918.193</v>
      </c>
      <c r="R38" s="5">
        <v>0</v>
      </c>
      <c r="S38" s="81">
        <v>8937427.8513999991</v>
      </c>
      <c r="T38" s="5">
        <v>24519254.6721</v>
      </c>
      <c r="U38" s="6">
        <v>92675248.225199997</v>
      </c>
    </row>
    <row r="39" spans="1:21" ht="24.95" customHeight="1">
      <c r="A39" s="123"/>
      <c r="B39" s="121"/>
      <c r="C39" s="1">
        <v>14</v>
      </c>
      <c r="D39" s="5" t="s">
        <v>93</v>
      </c>
      <c r="E39" s="5">
        <v>51152251.276600003</v>
      </c>
      <c r="F39" s="5">
        <v>12000507.2151</v>
      </c>
      <c r="G39" s="5">
        <v>0</v>
      </c>
      <c r="H39" s="81">
        <v>9531186.9842000008</v>
      </c>
      <c r="I39" s="5">
        <v>26939617.620200001</v>
      </c>
      <c r="J39" s="6">
        <v>99623563.096100003</v>
      </c>
      <c r="K39" s="12"/>
      <c r="L39" s="118"/>
      <c r="M39" s="121"/>
      <c r="N39" s="13">
        <v>12</v>
      </c>
      <c r="O39" s="5" t="s">
        <v>474</v>
      </c>
      <c r="P39" s="5">
        <v>53274098.526199996</v>
      </c>
      <c r="Q39" s="5">
        <v>12498300.4224</v>
      </c>
      <c r="R39" s="5">
        <v>0</v>
      </c>
      <c r="S39" s="81">
        <v>9926550.2846000008</v>
      </c>
      <c r="T39" s="5">
        <v>27353551.0748</v>
      </c>
      <c r="U39" s="6">
        <v>103052500.308</v>
      </c>
    </row>
    <row r="40" spans="1:21" ht="24.95" customHeight="1">
      <c r="A40" s="123"/>
      <c r="B40" s="121"/>
      <c r="C40" s="1">
        <v>15</v>
      </c>
      <c r="D40" s="5" t="s">
        <v>94</v>
      </c>
      <c r="E40" s="5">
        <v>48811555.416299999</v>
      </c>
      <c r="F40" s="5">
        <v>11451371.3147</v>
      </c>
      <c r="G40" s="5">
        <v>0</v>
      </c>
      <c r="H40" s="81">
        <v>9095045.6734999996</v>
      </c>
      <c r="I40" s="5">
        <v>26698136.114700001</v>
      </c>
      <c r="J40" s="6">
        <v>96056108.519199997</v>
      </c>
      <c r="K40" s="12"/>
      <c r="L40" s="118"/>
      <c r="M40" s="121"/>
      <c r="N40" s="13">
        <v>13</v>
      </c>
      <c r="O40" s="5" t="s">
        <v>475</v>
      </c>
      <c r="P40" s="5">
        <v>58056689.9815</v>
      </c>
      <c r="Q40" s="5">
        <v>13620314.055</v>
      </c>
      <c r="R40" s="5">
        <v>0</v>
      </c>
      <c r="S40" s="81">
        <v>10817689.4288</v>
      </c>
      <c r="T40" s="5">
        <v>28858614.528700002</v>
      </c>
      <c r="U40" s="6">
        <v>111353307.99400002</v>
      </c>
    </row>
    <row r="41" spans="1:21" ht="24.95" customHeight="1">
      <c r="A41" s="123"/>
      <c r="B41" s="121"/>
      <c r="C41" s="1">
        <v>16</v>
      </c>
      <c r="D41" s="5" t="s">
        <v>95</v>
      </c>
      <c r="E41" s="5">
        <v>45474064.194499999</v>
      </c>
      <c r="F41" s="5">
        <v>10668383.5383</v>
      </c>
      <c r="G41" s="5">
        <v>0</v>
      </c>
      <c r="H41" s="81">
        <v>8473171.7168000005</v>
      </c>
      <c r="I41" s="5">
        <v>25434497.078499999</v>
      </c>
      <c r="J41" s="6">
        <v>90050116.528099999</v>
      </c>
      <c r="K41" s="12"/>
      <c r="L41" s="118"/>
      <c r="M41" s="121"/>
      <c r="N41" s="13">
        <v>14</v>
      </c>
      <c r="O41" s="5" t="s">
        <v>476</v>
      </c>
      <c r="P41" s="5">
        <v>57920941.464000002</v>
      </c>
      <c r="Q41" s="5">
        <v>13588466.950999999</v>
      </c>
      <c r="R41" s="5">
        <v>0</v>
      </c>
      <c r="S41" s="81">
        <v>10792395.4394</v>
      </c>
      <c r="T41" s="5">
        <v>30544760.5678</v>
      </c>
      <c r="U41" s="6">
        <v>112846564.42220001</v>
      </c>
    </row>
    <row r="42" spans="1:21" ht="24.95" customHeight="1">
      <c r="A42" s="123"/>
      <c r="B42" s="121"/>
      <c r="C42" s="1">
        <v>17</v>
      </c>
      <c r="D42" s="5" t="s">
        <v>96</v>
      </c>
      <c r="E42" s="5">
        <v>43216595.889399998</v>
      </c>
      <c r="F42" s="5">
        <v>10138773.130000001</v>
      </c>
      <c r="G42" s="5">
        <v>0</v>
      </c>
      <c r="H42" s="81">
        <v>8052538.1769000003</v>
      </c>
      <c r="I42" s="5">
        <v>23252942.882300001</v>
      </c>
      <c r="J42" s="6">
        <v>84660850.078600004</v>
      </c>
      <c r="K42" s="12"/>
      <c r="L42" s="118"/>
      <c r="M42" s="121"/>
      <c r="N42" s="13">
        <v>15</v>
      </c>
      <c r="O42" s="5" t="s">
        <v>477</v>
      </c>
      <c r="P42" s="5">
        <v>50579774.455700003</v>
      </c>
      <c r="Q42" s="5">
        <v>11866202.036900001</v>
      </c>
      <c r="R42" s="5">
        <v>0</v>
      </c>
      <c r="S42" s="81">
        <v>9424517.5123999994</v>
      </c>
      <c r="T42" s="5">
        <v>27358232.276500002</v>
      </c>
      <c r="U42" s="6">
        <v>99228726.281499997</v>
      </c>
    </row>
    <row r="43" spans="1:21" ht="24.95" customHeight="1">
      <c r="A43" s="123"/>
      <c r="B43" s="121"/>
      <c r="C43" s="1">
        <v>18</v>
      </c>
      <c r="D43" s="5" t="s">
        <v>97</v>
      </c>
      <c r="E43" s="5">
        <v>48957288.532300003</v>
      </c>
      <c r="F43" s="5">
        <v>11485560.842399999</v>
      </c>
      <c r="G43" s="5">
        <v>0</v>
      </c>
      <c r="H43" s="81">
        <v>9122200.0908000004</v>
      </c>
      <c r="I43" s="5">
        <v>26583789.198600002</v>
      </c>
      <c r="J43" s="6">
        <v>96148838.664099991</v>
      </c>
      <c r="K43" s="12"/>
      <c r="L43" s="118"/>
      <c r="M43" s="121"/>
      <c r="N43" s="13">
        <v>16</v>
      </c>
      <c r="O43" s="5" t="s">
        <v>478</v>
      </c>
      <c r="P43" s="5">
        <v>56981924.691500001</v>
      </c>
      <c r="Q43" s="5">
        <v>13368170.145400001</v>
      </c>
      <c r="R43" s="5">
        <v>0</v>
      </c>
      <c r="S43" s="81">
        <v>10617428.6644</v>
      </c>
      <c r="T43" s="5">
        <v>27357946.837400001</v>
      </c>
      <c r="U43" s="6">
        <v>108325470.3387</v>
      </c>
    </row>
    <row r="44" spans="1:21" ht="24.95" customHeight="1">
      <c r="A44" s="123"/>
      <c r="B44" s="121"/>
      <c r="C44" s="1">
        <v>19</v>
      </c>
      <c r="D44" s="5" t="s">
        <v>98</v>
      </c>
      <c r="E44" s="5">
        <v>61623415.780199997</v>
      </c>
      <c r="F44" s="5">
        <v>14457081.110400001</v>
      </c>
      <c r="G44" s="5">
        <v>0</v>
      </c>
      <c r="H44" s="81">
        <v>11482276.610400001</v>
      </c>
      <c r="I44" s="5">
        <v>29074416.886599999</v>
      </c>
      <c r="J44" s="6">
        <v>116637190.3876</v>
      </c>
      <c r="K44" s="12"/>
      <c r="L44" s="118"/>
      <c r="M44" s="121"/>
      <c r="N44" s="13">
        <v>17</v>
      </c>
      <c r="O44" s="5" t="s">
        <v>479</v>
      </c>
      <c r="P44" s="5">
        <v>58821653.1778</v>
      </c>
      <c r="Q44" s="5">
        <v>13799777.248199999</v>
      </c>
      <c r="R44" s="5">
        <v>0</v>
      </c>
      <c r="S44" s="81">
        <v>10960224.841800001</v>
      </c>
      <c r="T44" s="5">
        <v>29249609.051399998</v>
      </c>
      <c r="U44" s="6">
        <v>112831264.31920001</v>
      </c>
    </row>
    <row r="45" spans="1:21" ht="24.95" customHeight="1">
      <c r="A45" s="123"/>
      <c r="B45" s="121"/>
      <c r="C45" s="1">
        <v>20</v>
      </c>
      <c r="D45" s="5" t="s">
        <v>99</v>
      </c>
      <c r="E45" s="5">
        <v>52797763.324199997</v>
      </c>
      <c r="F45" s="5">
        <v>12386550.4235</v>
      </c>
      <c r="G45" s="5">
        <v>0</v>
      </c>
      <c r="H45" s="81">
        <v>9837794.8581000008</v>
      </c>
      <c r="I45" s="5">
        <v>21044614.495499998</v>
      </c>
      <c r="J45" s="6">
        <v>96066723.101300001</v>
      </c>
      <c r="K45" s="12"/>
      <c r="L45" s="118"/>
      <c r="M45" s="121"/>
      <c r="N45" s="13">
        <v>18</v>
      </c>
      <c r="O45" s="5" t="s">
        <v>480</v>
      </c>
      <c r="P45" s="5">
        <v>56308494.174099997</v>
      </c>
      <c r="Q45" s="5">
        <v>13210180.857000001</v>
      </c>
      <c r="R45" s="5">
        <v>0</v>
      </c>
      <c r="S45" s="81">
        <v>10491948.514</v>
      </c>
      <c r="T45" s="5">
        <v>28194454.756900001</v>
      </c>
      <c r="U45" s="6">
        <v>108205078.302</v>
      </c>
    </row>
    <row r="46" spans="1:21" ht="24.95" customHeight="1">
      <c r="A46" s="123"/>
      <c r="B46" s="121"/>
      <c r="C46" s="16">
        <v>21</v>
      </c>
      <c r="D46" s="5" t="s">
        <v>793</v>
      </c>
      <c r="E46" s="5">
        <v>51165016.033799998</v>
      </c>
      <c r="F46" s="5">
        <v>12003501.874299999</v>
      </c>
      <c r="G46" s="5">
        <v>0</v>
      </c>
      <c r="H46" s="81">
        <v>9533565.4384000003</v>
      </c>
      <c r="I46" s="5">
        <v>29183454.6349</v>
      </c>
      <c r="J46" s="6">
        <v>101885537.9814</v>
      </c>
      <c r="K46" s="12"/>
      <c r="L46" s="118"/>
      <c r="M46" s="121"/>
      <c r="N46" s="13">
        <v>19</v>
      </c>
      <c r="O46" s="5" t="s">
        <v>481</v>
      </c>
      <c r="P46" s="5">
        <v>61748686.405699998</v>
      </c>
      <c r="Q46" s="5">
        <v>14486470.062200001</v>
      </c>
      <c r="R46" s="5">
        <v>0</v>
      </c>
      <c r="S46" s="81">
        <v>11505618.2567</v>
      </c>
      <c r="T46" s="5">
        <v>31696107.849599998</v>
      </c>
      <c r="U46" s="6">
        <v>119436882.57419999</v>
      </c>
    </row>
    <row r="47" spans="1:21" ht="24.95" customHeight="1">
      <c r="A47" s="1"/>
      <c r="B47" s="124" t="s">
        <v>814</v>
      </c>
      <c r="C47" s="124"/>
      <c r="D47" s="124"/>
      <c r="E47" s="15">
        <v>1082761063.6132002</v>
      </c>
      <c r="F47" s="15">
        <v>254019747.55380002</v>
      </c>
      <c r="G47" s="15">
        <v>0</v>
      </c>
      <c r="H47" s="15">
        <v>201750615.0544</v>
      </c>
      <c r="I47" s="15">
        <v>560409044.00749993</v>
      </c>
      <c r="J47" s="6">
        <v>2098940470.2289002</v>
      </c>
      <c r="K47" s="12"/>
      <c r="L47" s="118"/>
      <c r="M47" s="121"/>
      <c r="N47" s="13">
        <v>20</v>
      </c>
      <c r="O47" s="5" t="s">
        <v>482</v>
      </c>
      <c r="P47" s="5">
        <v>49171867.838799998</v>
      </c>
      <c r="Q47" s="5">
        <v>11535901.9408</v>
      </c>
      <c r="R47" s="5">
        <v>0</v>
      </c>
      <c r="S47" s="81">
        <v>9162182.6026000008</v>
      </c>
      <c r="T47" s="5">
        <v>26312440.385600001</v>
      </c>
      <c r="U47" s="6">
        <v>96182392.767800003</v>
      </c>
    </row>
    <row r="48" spans="1:21" ht="24.95" customHeight="1">
      <c r="A48" s="123">
        <v>3</v>
      </c>
      <c r="B48" s="120" t="s">
        <v>27</v>
      </c>
      <c r="C48" s="17">
        <v>1</v>
      </c>
      <c r="D48" s="5" t="s">
        <v>100</v>
      </c>
      <c r="E48" s="5">
        <v>49130510.928300001</v>
      </c>
      <c r="F48" s="5">
        <v>11526199.456700001</v>
      </c>
      <c r="G48" s="5">
        <v>0</v>
      </c>
      <c r="H48" s="81">
        <v>9154476.5791999996</v>
      </c>
      <c r="I48" s="5">
        <v>25735963.748799998</v>
      </c>
      <c r="J48" s="6">
        <v>95547150.713</v>
      </c>
      <c r="K48" s="12"/>
      <c r="L48" s="118"/>
      <c r="M48" s="121"/>
      <c r="N48" s="13">
        <v>21</v>
      </c>
      <c r="O48" s="5" t="s">
        <v>44</v>
      </c>
      <c r="P48" s="5">
        <v>67722657.544200003</v>
      </c>
      <c r="Q48" s="5">
        <v>15887985.7719</v>
      </c>
      <c r="R48" s="5">
        <v>0</v>
      </c>
      <c r="S48" s="81">
        <v>12618746.8979</v>
      </c>
      <c r="T48" s="5">
        <v>35847534.581900001</v>
      </c>
      <c r="U48" s="6">
        <v>132076924.7959</v>
      </c>
    </row>
    <row r="49" spans="1:21" ht="24.95" customHeight="1">
      <c r="A49" s="123"/>
      <c r="B49" s="121"/>
      <c r="C49" s="1">
        <v>2</v>
      </c>
      <c r="D49" s="5" t="s">
        <v>101</v>
      </c>
      <c r="E49" s="5">
        <v>38361028.232199997</v>
      </c>
      <c r="F49" s="5">
        <v>8999639.0108000003</v>
      </c>
      <c r="G49" s="5">
        <v>0</v>
      </c>
      <c r="H49" s="81">
        <v>7147801.3941000002</v>
      </c>
      <c r="I49" s="5">
        <v>21251886.2524</v>
      </c>
      <c r="J49" s="6">
        <v>75760354.889500007</v>
      </c>
      <c r="K49" s="12"/>
      <c r="L49" s="118"/>
      <c r="M49" s="121"/>
      <c r="N49" s="13">
        <v>22</v>
      </c>
      <c r="O49" s="5" t="s">
        <v>483</v>
      </c>
      <c r="P49" s="5">
        <v>47652572.705700003</v>
      </c>
      <c r="Q49" s="5">
        <v>11179469.687000001</v>
      </c>
      <c r="R49" s="5">
        <v>0</v>
      </c>
      <c r="S49" s="81">
        <v>8879092.6967999991</v>
      </c>
      <c r="T49" s="5">
        <v>24379846.200100001</v>
      </c>
      <c r="U49" s="6">
        <v>92090981.2896</v>
      </c>
    </row>
    <row r="50" spans="1:21" ht="24.95" customHeight="1">
      <c r="A50" s="123"/>
      <c r="B50" s="121"/>
      <c r="C50" s="1">
        <v>3</v>
      </c>
      <c r="D50" s="5" t="s">
        <v>102</v>
      </c>
      <c r="E50" s="5">
        <v>50647424.807700001</v>
      </c>
      <c r="F50" s="5">
        <v>11882073.059599999</v>
      </c>
      <c r="G50" s="5">
        <v>0</v>
      </c>
      <c r="H50" s="81">
        <v>9437122.7865999993</v>
      </c>
      <c r="I50" s="5">
        <v>27646522.033300001</v>
      </c>
      <c r="J50" s="6">
        <v>99613142.687199995</v>
      </c>
      <c r="K50" s="12"/>
      <c r="L50" s="118"/>
      <c r="M50" s="121"/>
      <c r="N50" s="13">
        <v>23</v>
      </c>
      <c r="O50" s="5" t="s">
        <v>484</v>
      </c>
      <c r="P50" s="5">
        <v>45019049.085500002</v>
      </c>
      <c r="Q50" s="5">
        <v>10561635.311899999</v>
      </c>
      <c r="R50" s="5">
        <v>0</v>
      </c>
      <c r="S50" s="81">
        <v>8388388.8583000004</v>
      </c>
      <c r="T50" s="5">
        <v>23334339.748300001</v>
      </c>
      <c r="U50" s="6">
        <v>87303413.004000008</v>
      </c>
    </row>
    <row r="51" spans="1:21" ht="24.95" customHeight="1">
      <c r="A51" s="123"/>
      <c r="B51" s="121"/>
      <c r="C51" s="1">
        <v>4</v>
      </c>
      <c r="D51" s="5" t="s">
        <v>103</v>
      </c>
      <c r="E51" s="5">
        <v>38827003.810999997</v>
      </c>
      <c r="F51" s="5">
        <v>9108958.6039000005</v>
      </c>
      <c r="G51" s="5">
        <v>0</v>
      </c>
      <c r="H51" s="81">
        <v>7234626.5143999998</v>
      </c>
      <c r="I51" s="5">
        <v>22054084.388300002</v>
      </c>
      <c r="J51" s="6">
        <v>77224673.317599997</v>
      </c>
      <c r="K51" s="12"/>
      <c r="L51" s="118"/>
      <c r="M51" s="121"/>
      <c r="N51" s="13">
        <v>24</v>
      </c>
      <c r="O51" s="5" t="s">
        <v>485</v>
      </c>
      <c r="P51" s="5">
        <v>54764998.427100003</v>
      </c>
      <c r="Q51" s="5">
        <v>12848071.049799999</v>
      </c>
      <c r="R51" s="5">
        <v>0</v>
      </c>
      <c r="S51" s="81">
        <v>10204349.3135</v>
      </c>
      <c r="T51" s="5">
        <v>29152217.219599999</v>
      </c>
      <c r="U51" s="6">
        <v>106969636.00999999</v>
      </c>
    </row>
    <row r="52" spans="1:21" ht="24.95" customHeight="1">
      <c r="A52" s="123"/>
      <c r="B52" s="121"/>
      <c r="C52" s="1">
        <v>5</v>
      </c>
      <c r="D52" s="5" t="s">
        <v>104</v>
      </c>
      <c r="E52" s="5">
        <v>52177117.523599997</v>
      </c>
      <c r="F52" s="5">
        <v>12240944.624700001</v>
      </c>
      <c r="G52" s="5">
        <v>0</v>
      </c>
      <c r="H52" s="81">
        <v>9722150.0715999994</v>
      </c>
      <c r="I52" s="5">
        <v>28794615.309</v>
      </c>
      <c r="J52" s="6">
        <v>102934827.5289</v>
      </c>
      <c r="K52" s="12"/>
      <c r="L52" s="118"/>
      <c r="M52" s="121"/>
      <c r="N52" s="13">
        <v>25</v>
      </c>
      <c r="O52" s="5" t="s">
        <v>486</v>
      </c>
      <c r="P52" s="5">
        <v>54497749.776900001</v>
      </c>
      <c r="Q52" s="5">
        <v>12785373.5287</v>
      </c>
      <c r="R52" s="5">
        <v>0</v>
      </c>
      <c r="S52" s="81">
        <v>10154552.9352</v>
      </c>
      <c r="T52" s="5">
        <v>28109907.686099999</v>
      </c>
      <c r="U52" s="6">
        <v>105547583.9269</v>
      </c>
    </row>
    <row r="53" spans="1:21" ht="24.95" customHeight="1">
      <c r="A53" s="123"/>
      <c r="B53" s="121"/>
      <c r="C53" s="1">
        <v>6</v>
      </c>
      <c r="D53" s="5" t="s">
        <v>105</v>
      </c>
      <c r="E53" s="5">
        <v>45478235.516000003</v>
      </c>
      <c r="F53" s="5">
        <v>10669362.1457</v>
      </c>
      <c r="G53" s="5">
        <v>0</v>
      </c>
      <c r="H53" s="81">
        <v>8473948.9582000002</v>
      </c>
      <c r="I53" s="5">
        <v>23813702.459899999</v>
      </c>
      <c r="J53" s="6">
        <v>88435249.07980001</v>
      </c>
      <c r="K53" s="12"/>
      <c r="L53" s="118"/>
      <c r="M53" s="121"/>
      <c r="N53" s="13">
        <v>26</v>
      </c>
      <c r="O53" s="5" t="s">
        <v>487</v>
      </c>
      <c r="P53" s="5">
        <v>51695032.0955</v>
      </c>
      <c r="Q53" s="5">
        <v>12127845.601399999</v>
      </c>
      <c r="R53" s="5">
        <v>0</v>
      </c>
      <c r="S53" s="81">
        <v>9632323.2069000006</v>
      </c>
      <c r="T53" s="5">
        <v>27770006.767999999</v>
      </c>
      <c r="U53" s="6">
        <v>101225207.67179999</v>
      </c>
    </row>
    <row r="54" spans="1:21" ht="24.95" customHeight="1">
      <c r="A54" s="123"/>
      <c r="B54" s="121"/>
      <c r="C54" s="1">
        <v>7</v>
      </c>
      <c r="D54" s="5" t="s">
        <v>106</v>
      </c>
      <c r="E54" s="5">
        <v>51580239.790200002</v>
      </c>
      <c r="F54" s="5">
        <v>12100914.9023</v>
      </c>
      <c r="G54" s="5">
        <v>0</v>
      </c>
      <c r="H54" s="81">
        <v>9610933.9835000001</v>
      </c>
      <c r="I54" s="5">
        <v>27459673.577599999</v>
      </c>
      <c r="J54" s="6">
        <v>100751762.2536</v>
      </c>
      <c r="K54" s="12"/>
      <c r="L54" s="118"/>
      <c r="M54" s="121"/>
      <c r="N54" s="13">
        <v>27</v>
      </c>
      <c r="O54" s="5" t="s">
        <v>488</v>
      </c>
      <c r="P54" s="5">
        <v>52780745.280400001</v>
      </c>
      <c r="Q54" s="5">
        <v>12382557.9275</v>
      </c>
      <c r="R54" s="5">
        <v>0</v>
      </c>
      <c r="S54" s="81">
        <v>9834623.8900000006</v>
      </c>
      <c r="T54" s="5">
        <v>27551246.217399999</v>
      </c>
      <c r="U54" s="6">
        <v>102549173.3153</v>
      </c>
    </row>
    <row r="55" spans="1:21" ht="24.95" customHeight="1">
      <c r="A55" s="123"/>
      <c r="B55" s="121"/>
      <c r="C55" s="1">
        <v>8</v>
      </c>
      <c r="D55" s="5" t="s">
        <v>107</v>
      </c>
      <c r="E55" s="5">
        <v>41328618.558799997</v>
      </c>
      <c r="F55" s="5">
        <v>9695846.6699999999</v>
      </c>
      <c r="G55" s="5">
        <v>0</v>
      </c>
      <c r="H55" s="81">
        <v>7700751.8037</v>
      </c>
      <c r="I55" s="5">
        <v>22098898.331900001</v>
      </c>
      <c r="J55" s="6">
        <v>80824115.364399999</v>
      </c>
      <c r="K55" s="12"/>
      <c r="L55" s="118"/>
      <c r="M55" s="121"/>
      <c r="N55" s="13">
        <v>28</v>
      </c>
      <c r="O55" s="5" t="s">
        <v>489</v>
      </c>
      <c r="P55" s="5">
        <v>44457991.3627</v>
      </c>
      <c r="Q55" s="5">
        <v>10430009.0964</v>
      </c>
      <c r="R55" s="5">
        <v>0</v>
      </c>
      <c r="S55" s="81">
        <v>8283847.1042999998</v>
      </c>
      <c r="T55" s="5">
        <v>24251056.063900001</v>
      </c>
      <c r="U55" s="6">
        <v>87422903.627299994</v>
      </c>
    </row>
    <row r="56" spans="1:21" ht="24.95" customHeight="1">
      <c r="A56" s="123"/>
      <c r="B56" s="121"/>
      <c r="C56" s="1">
        <v>9</v>
      </c>
      <c r="D56" s="5" t="s">
        <v>108</v>
      </c>
      <c r="E56" s="5">
        <v>47963291.838100001</v>
      </c>
      <c r="F56" s="5">
        <v>11252365.544</v>
      </c>
      <c r="G56" s="5">
        <v>0</v>
      </c>
      <c r="H56" s="81">
        <v>8936988.9199000001</v>
      </c>
      <c r="I56" s="5">
        <v>25622416.062199999</v>
      </c>
      <c r="J56" s="6">
        <v>93775062.364199996</v>
      </c>
      <c r="K56" s="12"/>
      <c r="L56" s="118"/>
      <c r="M56" s="121"/>
      <c r="N56" s="13">
        <v>29</v>
      </c>
      <c r="O56" s="5" t="s">
        <v>490</v>
      </c>
      <c r="P56" s="5">
        <v>53196799.410400003</v>
      </c>
      <c r="Q56" s="5">
        <v>12480165.7642</v>
      </c>
      <c r="R56" s="5">
        <v>0</v>
      </c>
      <c r="S56" s="81">
        <v>9912147.1585000008</v>
      </c>
      <c r="T56" s="5">
        <v>27470181.504000001</v>
      </c>
      <c r="U56" s="6">
        <v>103059293.8371</v>
      </c>
    </row>
    <row r="57" spans="1:21" ht="24.95" customHeight="1">
      <c r="A57" s="123"/>
      <c r="B57" s="121"/>
      <c r="C57" s="1">
        <v>10</v>
      </c>
      <c r="D57" s="5" t="s">
        <v>109</v>
      </c>
      <c r="E57" s="5">
        <v>52181841.066</v>
      </c>
      <c r="F57" s="5">
        <v>12242052.7852</v>
      </c>
      <c r="G57" s="5">
        <v>0</v>
      </c>
      <c r="H57" s="81">
        <v>9723030.2082000002</v>
      </c>
      <c r="I57" s="5">
        <v>28621753.3708</v>
      </c>
      <c r="J57" s="6">
        <v>102768677.4302</v>
      </c>
      <c r="K57" s="12"/>
      <c r="L57" s="118"/>
      <c r="M57" s="121"/>
      <c r="N57" s="13">
        <v>30</v>
      </c>
      <c r="O57" s="5" t="s">
        <v>491</v>
      </c>
      <c r="P57" s="5">
        <v>47986714.938100003</v>
      </c>
      <c r="Q57" s="5">
        <v>11257860.6898</v>
      </c>
      <c r="R57" s="5">
        <v>0</v>
      </c>
      <c r="S57" s="81">
        <v>8941353.3406000007</v>
      </c>
      <c r="T57" s="5">
        <v>26444313.2645</v>
      </c>
      <c r="U57" s="6">
        <v>94630242.23300001</v>
      </c>
    </row>
    <row r="58" spans="1:21" ht="24.95" customHeight="1">
      <c r="A58" s="123"/>
      <c r="B58" s="121"/>
      <c r="C58" s="1">
        <v>11</v>
      </c>
      <c r="D58" s="5" t="s">
        <v>110</v>
      </c>
      <c r="E58" s="5">
        <v>40160589.834799998</v>
      </c>
      <c r="F58" s="5">
        <v>9421822.8142000008</v>
      </c>
      <c r="G58" s="5">
        <v>0</v>
      </c>
      <c r="H58" s="81">
        <v>7483113.2855000002</v>
      </c>
      <c r="I58" s="5">
        <v>21959546.947799999</v>
      </c>
      <c r="J58" s="6">
        <v>79025072.882299989</v>
      </c>
      <c r="K58" s="12"/>
      <c r="L58" s="118"/>
      <c r="M58" s="121"/>
      <c r="N58" s="13">
        <v>31</v>
      </c>
      <c r="O58" s="5" t="s">
        <v>492</v>
      </c>
      <c r="P58" s="5">
        <v>49718443.250299998</v>
      </c>
      <c r="Q58" s="5">
        <v>11664130.5525</v>
      </c>
      <c r="R58" s="5">
        <v>0</v>
      </c>
      <c r="S58" s="81">
        <v>9264025.8708999995</v>
      </c>
      <c r="T58" s="5">
        <v>25434201.265000001</v>
      </c>
      <c r="U58" s="6">
        <v>96080800.938700005</v>
      </c>
    </row>
    <row r="59" spans="1:21" ht="24.95" customHeight="1">
      <c r="A59" s="123"/>
      <c r="B59" s="121"/>
      <c r="C59" s="1">
        <v>12</v>
      </c>
      <c r="D59" s="5" t="s">
        <v>111</v>
      </c>
      <c r="E59" s="5">
        <v>47502761.175999999</v>
      </c>
      <c r="F59" s="5">
        <v>11144323.3485</v>
      </c>
      <c r="G59" s="5">
        <v>0</v>
      </c>
      <c r="H59" s="81">
        <v>8851178.3496000003</v>
      </c>
      <c r="I59" s="5">
        <v>25325730.628600001</v>
      </c>
      <c r="J59" s="6">
        <v>92823993.502700001</v>
      </c>
      <c r="K59" s="12"/>
      <c r="L59" s="118"/>
      <c r="M59" s="121"/>
      <c r="N59" s="13">
        <v>32</v>
      </c>
      <c r="O59" s="5" t="s">
        <v>493</v>
      </c>
      <c r="P59" s="5">
        <v>53346868.964000002</v>
      </c>
      <c r="Q59" s="5">
        <v>12515372.6361</v>
      </c>
      <c r="R59" s="5">
        <v>0</v>
      </c>
      <c r="S59" s="81">
        <v>9940109.5832000002</v>
      </c>
      <c r="T59" s="5">
        <v>28158946.128899999</v>
      </c>
      <c r="U59" s="6">
        <v>103961297.31220001</v>
      </c>
    </row>
    <row r="60" spans="1:21" ht="24.95" customHeight="1">
      <c r="A60" s="123"/>
      <c r="B60" s="121"/>
      <c r="C60" s="1">
        <v>13</v>
      </c>
      <c r="D60" s="5" t="s">
        <v>112</v>
      </c>
      <c r="E60" s="5">
        <v>47516154.252400003</v>
      </c>
      <c r="F60" s="5">
        <v>11147465.413699999</v>
      </c>
      <c r="G60" s="5">
        <v>0</v>
      </c>
      <c r="H60" s="81">
        <v>8853673.8783999998</v>
      </c>
      <c r="I60" s="5">
        <v>25332524.0799</v>
      </c>
      <c r="J60" s="6">
        <v>92849817.624400005</v>
      </c>
      <c r="K60" s="12"/>
      <c r="L60" s="118"/>
      <c r="M60" s="121"/>
      <c r="N60" s="13">
        <v>33</v>
      </c>
      <c r="O60" s="5" t="s">
        <v>494</v>
      </c>
      <c r="P60" s="5">
        <v>51703165.253700003</v>
      </c>
      <c r="Q60" s="5">
        <v>12129753.670299999</v>
      </c>
      <c r="R60" s="5">
        <v>0</v>
      </c>
      <c r="S60" s="81">
        <v>9633838.6563000008</v>
      </c>
      <c r="T60" s="5">
        <v>25504818.906199999</v>
      </c>
      <c r="U60" s="6">
        <v>98971576.486499995</v>
      </c>
    </row>
    <row r="61" spans="1:21" ht="24.95" customHeight="1">
      <c r="A61" s="123"/>
      <c r="B61" s="121"/>
      <c r="C61" s="1">
        <v>14</v>
      </c>
      <c r="D61" s="5" t="s">
        <v>113</v>
      </c>
      <c r="E61" s="5">
        <v>49005844.571199998</v>
      </c>
      <c r="F61" s="5">
        <v>11496952.2686</v>
      </c>
      <c r="G61" s="5">
        <v>0</v>
      </c>
      <c r="H61" s="81">
        <v>9131247.5261000004</v>
      </c>
      <c r="I61" s="5">
        <v>25963572.9124</v>
      </c>
      <c r="J61" s="6">
        <v>95597617.278299987</v>
      </c>
      <c r="K61" s="12"/>
      <c r="L61" s="119"/>
      <c r="M61" s="122"/>
      <c r="N61" s="13">
        <v>34</v>
      </c>
      <c r="O61" s="5" t="s">
        <v>495</v>
      </c>
      <c r="P61" s="5">
        <v>50673344.076300003</v>
      </c>
      <c r="Q61" s="5">
        <v>11888153.8158</v>
      </c>
      <c r="R61" s="5">
        <v>0</v>
      </c>
      <c r="S61" s="81">
        <v>9441952.3179000001</v>
      </c>
      <c r="T61" s="5">
        <v>26501344.002999999</v>
      </c>
      <c r="U61" s="6">
        <v>98504794.213</v>
      </c>
    </row>
    <row r="62" spans="1:21" ht="24.95" customHeight="1">
      <c r="A62" s="123"/>
      <c r="B62" s="121"/>
      <c r="C62" s="1">
        <v>15</v>
      </c>
      <c r="D62" s="5" t="s">
        <v>114</v>
      </c>
      <c r="E62" s="5">
        <v>44771641.533699997</v>
      </c>
      <c r="F62" s="5">
        <v>10503592.5858</v>
      </c>
      <c r="G62" s="5">
        <v>0</v>
      </c>
      <c r="H62" s="81">
        <v>8342289.4671999998</v>
      </c>
      <c r="I62" s="5">
        <v>23458502.004299998</v>
      </c>
      <c r="J62" s="6">
        <v>87076025.590999991</v>
      </c>
      <c r="K62" s="12"/>
      <c r="L62" s="19"/>
      <c r="M62" s="114" t="s">
        <v>832</v>
      </c>
      <c r="N62" s="115"/>
      <c r="O62" s="116"/>
      <c r="P62" s="15">
        <v>1799410129.7995999</v>
      </c>
      <c r="Q62" s="15">
        <v>422148267.31180012</v>
      </c>
      <c r="R62" s="15">
        <v>0</v>
      </c>
      <c r="S62" s="15">
        <v>335283667.48900002</v>
      </c>
      <c r="T62" s="15">
        <v>931377371.64719999</v>
      </c>
      <c r="U62" s="6">
        <v>3488219436.2476001</v>
      </c>
    </row>
    <row r="63" spans="1:21" ht="24.95" customHeight="1">
      <c r="A63" s="123"/>
      <c r="B63" s="121"/>
      <c r="C63" s="1">
        <v>16</v>
      </c>
      <c r="D63" s="5" t="s">
        <v>115</v>
      </c>
      <c r="E63" s="5">
        <v>45714101.413000003</v>
      </c>
      <c r="F63" s="5">
        <v>10724697.1569</v>
      </c>
      <c r="G63" s="5">
        <v>0</v>
      </c>
      <c r="H63" s="81">
        <v>8517897.7953999992</v>
      </c>
      <c r="I63" s="5">
        <v>25047655.826499999</v>
      </c>
      <c r="J63" s="6">
        <v>90004352.191799998</v>
      </c>
      <c r="K63" s="12"/>
      <c r="L63" s="117">
        <v>21</v>
      </c>
      <c r="M63" s="120" t="s">
        <v>45</v>
      </c>
      <c r="N63" s="13">
        <v>1</v>
      </c>
      <c r="O63" s="5" t="s">
        <v>496</v>
      </c>
      <c r="P63" s="5">
        <v>40572314.402800001</v>
      </c>
      <c r="Q63" s="5">
        <v>9518414.9196000006</v>
      </c>
      <c r="R63" s="5">
        <v>0</v>
      </c>
      <c r="S63" s="81">
        <v>7559829.8277000003</v>
      </c>
      <c r="T63" s="5">
        <v>21353282.576299999</v>
      </c>
      <c r="U63" s="6">
        <v>79003841.726400003</v>
      </c>
    </row>
    <row r="64" spans="1:21" ht="24.95" customHeight="1">
      <c r="A64" s="123"/>
      <c r="B64" s="121"/>
      <c r="C64" s="1">
        <v>17</v>
      </c>
      <c r="D64" s="5" t="s">
        <v>116</v>
      </c>
      <c r="E64" s="5">
        <v>42671396.299000002</v>
      </c>
      <c r="F64" s="5">
        <v>10010867.290999999</v>
      </c>
      <c r="G64" s="5">
        <v>0</v>
      </c>
      <c r="H64" s="81">
        <v>7950951.2651000004</v>
      </c>
      <c r="I64" s="5">
        <v>23733436.976</v>
      </c>
      <c r="J64" s="6">
        <v>84366651.831100002</v>
      </c>
      <c r="K64" s="12"/>
      <c r="L64" s="118"/>
      <c r="M64" s="121"/>
      <c r="N64" s="13">
        <v>2</v>
      </c>
      <c r="O64" s="5" t="s">
        <v>497</v>
      </c>
      <c r="P64" s="5">
        <v>66293555.092500001</v>
      </c>
      <c r="Q64" s="5">
        <v>15552713.0546</v>
      </c>
      <c r="R64" s="5">
        <v>0</v>
      </c>
      <c r="S64" s="81">
        <v>12352462.5733</v>
      </c>
      <c r="T64" s="5">
        <v>28092900.091800001</v>
      </c>
      <c r="U64" s="6">
        <v>122291630.81220001</v>
      </c>
    </row>
    <row r="65" spans="1:21" ht="24.95" customHeight="1">
      <c r="A65" s="123"/>
      <c r="B65" s="121"/>
      <c r="C65" s="1">
        <v>18</v>
      </c>
      <c r="D65" s="5" t="s">
        <v>117</v>
      </c>
      <c r="E65" s="5">
        <v>53015139.003399998</v>
      </c>
      <c r="F65" s="5">
        <v>12437547.5613</v>
      </c>
      <c r="G65" s="5">
        <v>0</v>
      </c>
      <c r="H65" s="81">
        <v>9878298.4174000006</v>
      </c>
      <c r="I65" s="5">
        <v>27959306.233800001</v>
      </c>
      <c r="J65" s="6">
        <v>103290291.2159</v>
      </c>
      <c r="K65" s="12"/>
      <c r="L65" s="118"/>
      <c r="M65" s="121"/>
      <c r="N65" s="13">
        <v>3</v>
      </c>
      <c r="O65" s="5" t="s">
        <v>498</v>
      </c>
      <c r="P65" s="5">
        <v>55838514.823799998</v>
      </c>
      <c r="Q65" s="5">
        <v>13099921.964299999</v>
      </c>
      <c r="R65" s="5">
        <v>0</v>
      </c>
      <c r="S65" s="81">
        <v>10404377.3719</v>
      </c>
      <c r="T65" s="5">
        <v>28746784.0548</v>
      </c>
      <c r="U65" s="6">
        <v>108089598.2148</v>
      </c>
    </row>
    <row r="66" spans="1:21" ht="24.95" customHeight="1">
      <c r="A66" s="123"/>
      <c r="B66" s="121"/>
      <c r="C66" s="1">
        <v>19</v>
      </c>
      <c r="D66" s="5" t="s">
        <v>118</v>
      </c>
      <c r="E66" s="5">
        <v>44237208.273500003</v>
      </c>
      <c r="F66" s="5">
        <v>10378212.567600001</v>
      </c>
      <c r="G66" s="5">
        <v>0</v>
      </c>
      <c r="H66" s="81">
        <v>8242708.6431</v>
      </c>
      <c r="I66" s="5">
        <v>23995983.889400002</v>
      </c>
      <c r="J66" s="6">
        <v>86854113.373600006</v>
      </c>
      <c r="K66" s="12"/>
      <c r="L66" s="118"/>
      <c r="M66" s="121"/>
      <c r="N66" s="13">
        <v>4</v>
      </c>
      <c r="O66" s="5" t="s">
        <v>499</v>
      </c>
      <c r="P66" s="5">
        <v>46104097.556699999</v>
      </c>
      <c r="Q66" s="5">
        <v>10816191.693700001</v>
      </c>
      <c r="R66" s="5">
        <v>0</v>
      </c>
      <c r="S66" s="81">
        <v>8590565.6853999998</v>
      </c>
      <c r="T66" s="5">
        <v>24282687.297600001</v>
      </c>
      <c r="U66" s="6">
        <v>89793542.233400002</v>
      </c>
    </row>
    <row r="67" spans="1:21" ht="24.95" customHeight="1">
      <c r="A67" s="123"/>
      <c r="B67" s="121"/>
      <c r="C67" s="1">
        <v>20</v>
      </c>
      <c r="D67" s="5" t="s">
        <v>119</v>
      </c>
      <c r="E67" s="5">
        <v>46544918.885700002</v>
      </c>
      <c r="F67" s="5">
        <v>10919610.006899999</v>
      </c>
      <c r="G67" s="5">
        <v>0</v>
      </c>
      <c r="H67" s="81">
        <v>8672703.8202999998</v>
      </c>
      <c r="I67" s="5">
        <v>25116047.042399999</v>
      </c>
      <c r="J67" s="6">
        <v>91253279.7553</v>
      </c>
      <c r="K67" s="12"/>
      <c r="L67" s="118"/>
      <c r="M67" s="121"/>
      <c r="N67" s="13">
        <v>5</v>
      </c>
      <c r="O67" s="5" t="s">
        <v>500</v>
      </c>
      <c r="P67" s="5">
        <v>61401670.6567</v>
      </c>
      <c r="Q67" s="5">
        <v>14405058.8849</v>
      </c>
      <c r="R67" s="5">
        <v>0</v>
      </c>
      <c r="S67" s="81">
        <v>11440958.8936</v>
      </c>
      <c r="T67" s="5">
        <v>31163483.0077</v>
      </c>
      <c r="U67" s="6">
        <v>118411171.4429</v>
      </c>
    </row>
    <row r="68" spans="1:21" ht="24.95" customHeight="1">
      <c r="A68" s="123"/>
      <c r="B68" s="121"/>
      <c r="C68" s="1">
        <v>21</v>
      </c>
      <c r="D68" s="5" t="s">
        <v>120</v>
      </c>
      <c r="E68" s="5">
        <v>48413476.007200003</v>
      </c>
      <c r="F68" s="5">
        <v>11357980.414000001</v>
      </c>
      <c r="G68" s="5">
        <v>0</v>
      </c>
      <c r="H68" s="81">
        <v>9020871.6305</v>
      </c>
      <c r="I68" s="5">
        <v>26260657.9608</v>
      </c>
      <c r="J68" s="6">
        <v>95052986.012500018</v>
      </c>
      <c r="K68" s="12"/>
      <c r="L68" s="118"/>
      <c r="M68" s="121"/>
      <c r="N68" s="13">
        <v>6</v>
      </c>
      <c r="O68" s="5" t="s">
        <v>501</v>
      </c>
      <c r="P68" s="5">
        <v>75121229.707399994</v>
      </c>
      <c r="Q68" s="5">
        <v>17623718.147500001</v>
      </c>
      <c r="R68" s="5">
        <v>0</v>
      </c>
      <c r="S68" s="81">
        <v>13997321.114</v>
      </c>
      <c r="T68" s="5">
        <v>32910541.757599998</v>
      </c>
      <c r="U68" s="6">
        <v>139652810.7265</v>
      </c>
    </row>
    <row r="69" spans="1:21" ht="24.95" customHeight="1">
      <c r="A69" s="123"/>
      <c r="B69" s="121"/>
      <c r="C69" s="1">
        <v>22</v>
      </c>
      <c r="D69" s="5" t="s">
        <v>121</v>
      </c>
      <c r="E69" s="5">
        <v>41612649.760899998</v>
      </c>
      <c r="F69" s="5">
        <v>9762481.4397999998</v>
      </c>
      <c r="G69" s="5">
        <v>0</v>
      </c>
      <c r="H69" s="81">
        <v>7753675.2709999997</v>
      </c>
      <c r="I69" s="5">
        <v>23736005.928199999</v>
      </c>
      <c r="J69" s="6">
        <v>82864812.399899989</v>
      </c>
      <c r="K69" s="12"/>
      <c r="L69" s="118"/>
      <c r="M69" s="121"/>
      <c r="N69" s="13">
        <v>7</v>
      </c>
      <c r="O69" s="5" t="s">
        <v>502</v>
      </c>
      <c r="P69" s="5">
        <v>51178014.960199997</v>
      </c>
      <c r="Q69" s="5">
        <v>12006551.4705</v>
      </c>
      <c r="R69" s="5">
        <v>0</v>
      </c>
      <c r="S69" s="81">
        <v>9535987.5252999999</v>
      </c>
      <c r="T69" s="5">
        <v>24520971.884799998</v>
      </c>
      <c r="U69" s="6">
        <v>97241525.840800002</v>
      </c>
    </row>
    <row r="70" spans="1:21" ht="24.95" customHeight="1">
      <c r="A70" s="123"/>
      <c r="B70" s="121"/>
      <c r="C70" s="1">
        <v>23</v>
      </c>
      <c r="D70" s="5" t="s">
        <v>122</v>
      </c>
      <c r="E70" s="5">
        <v>43451701.357799999</v>
      </c>
      <c r="F70" s="5">
        <v>10193929.741900001</v>
      </c>
      <c r="G70" s="5">
        <v>0</v>
      </c>
      <c r="H70" s="81">
        <v>8096345.3236999996</v>
      </c>
      <c r="I70" s="5">
        <v>24838714.381999999</v>
      </c>
      <c r="J70" s="6">
        <v>86580690.805399999</v>
      </c>
      <c r="K70" s="12"/>
      <c r="L70" s="118"/>
      <c r="M70" s="121"/>
      <c r="N70" s="13">
        <v>8</v>
      </c>
      <c r="O70" s="5" t="s">
        <v>503</v>
      </c>
      <c r="P70" s="5">
        <v>54369208.100500003</v>
      </c>
      <c r="Q70" s="5">
        <v>12755217.1763</v>
      </c>
      <c r="R70" s="5">
        <v>0</v>
      </c>
      <c r="S70" s="81">
        <v>10130601.7947</v>
      </c>
      <c r="T70" s="5">
        <v>25823259.379500002</v>
      </c>
      <c r="U70" s="6">
        <v>103078286.45100001</v>
      </c>
    </row>
    <row r="71" spans="1:21" ht="24.95" customHeight="1">
      <c r="A71" s="123"/>
      <c r="B71" s="121"/>
      <c r="C71" s="1">
        <v>24</v>
      </c>
      <c r="D71" s="5" t="s">
        <v>123</v>
      </c>
      <c r="E71" s="5">
        <v>44506762.780400001</v>
      </c>
      <c r="F71" s="5">
        <v>10441451.0513</v>
      </c>
      <c r="G71" s="5">
        <v>0</v>
      </c>
      <c r="H71" s="81">
        <v>8292934.6711999997</v>
      </c>
      <c r="I71" s="5">
        <v>22788576.362100001</v>
      </c>
      <c r="J71" s="6">
        <v>86029724.864999995</v>
      </c>
      <c r="K71" s="12"/>
      <c r="L71" s="118"/>
      <c r="M71" s="121"/>
      <c r="N71" s="13">
        <v>9</v>
      </c>
      <c r="O71" s="5" t="s">
        <v>504</v>
      </c>
      <c r="P71" s="5">
        <v>67543623.253299996</v>
      </c>
      <c r="Q71" s="5">
        <v>15845983.6655</v>
      </c>
      <c r="R71" s="5">
        <v>0</v>
      </c>
      <c r="S71" s="81">
        <v>12585387.4805</v>
      </c>
      <c r="T71" s="5">
        <v>32726890.220199998</v>
      </c>
      <c r="U71" s="6">
        <v>128701884.6195</v>
      </c>
    </row>
    <row r="72" spans="1:21" ht="24.95" customHeight="1">
      <c r="A72" s="123"/>
      <c r="B72" s="121"/>
      <c r="C72" s="1">
        <v>25</v>
      </c>
      <c r="D72" s="5" t="s">
        <v>124</v>
      </c>
      <c r="E72" s="5">
        <v>52438825.967</v>
      </c>
      <c r="F72" s="5">
        <v>12302342.3928</v>
      </c>
      <c r="G72" s="5">
        <v>0</v>
      </c>
      <c r="H72" s="81">
        <v>9770914.1445000004</v>
      </c>
      <c r="I72" s="5">
        <v>27652059.5524</v>
      </c>
      <c r="J72" s="6">
        <v>102164142.05669999</v>
      </c>
      <c r="K72" s="12"/>
      <c r="L72" s="118"/>
      <c r="M72" s="121"/>
      <c r="N72" s="13">
        <v>10</v>
      </c>
      <c r="O72" s="5" t="s">
        <v>505</v>
      </c>
      <c r="P72" s="5">
        <v>47031122.149099998</v>
      </c>
      <c r="Q72" s="5">
        <v>11033675.089500001</v>
      </c>
      <c r="R72" s="5">
        <v>0</v>
      </c>
      <c r="S72" s="81">
        <v>8763297.9603000004</v>
      </c>
      <c r="T72" s="5">
        <v>24506757.016100001</v>
      </c>
      <c r="U72" s="6">
        <v>91334852.215000004</v>
      </c>
    </row>
    <row r="73" spans="1:21" ht="24.95" customHeight="1">
      <c r="A73" s="123"/>
      <c r="B73" s="121"/>
      <c r="C73" s="1">
        <v>26</v>
      </c>
      <c r="D73" s="5" t="s">
        <v>125</v>
      </c>
      <c r="E73" s="5">
        <v>39062033.235699996</v>
      </c>
      <c r="F73" s="5">
        <v>9164097.3756000008</v>
      </c>
      <c r="G73" s="5">
        <v>0</v>
      </c>
      <c r="H73" s="81">
        <v>7278419.4919999996</v>
      </c>
      <c r="I73" s="5">
        <v>20837143.1939</v>
      </c>
      <c r="J73" s="6">
        <v>76341693.297199994</v>
      </c>
      <c r="K73" s="12"/>
      <c r="L73" s="118"/>
      <c r="M73" s="121"/>
      <c r="N73" s="13">
        <v>11</v>
      </c>
      <c r="O73" s="5" t="s">
        <v>506</v>
      </c>
      <c r="P73" s="5">
        <v>49677139.404899999</v>
      </c>
      <c r="Q73" s="5">
        <v>11654440.5178</v>
      </c>
      <c r="R73" s="5">
        <v>0</v>
      </c>
      <c r="S73" s="81">
        <v>9256329.7350999992</v>
      </c>
      <c r="T73" s="5">
        <v>26208373.8561</v>
      </c>
      <c r="U73" s="6">
        <v>96796283.513900012</v>
      </c>
    </row>
    <row r="74" spans="1:21" ht="24.95" customHeight="1">
      <c r="A74" s="123"/>
      <c r="B74" s="121"/>
      <c r="C74" s="1">
        <v>27</v>
      </c>
      <c r="D74" s="5" t="s">
        <v>126</v>
      </c>
      <c r="E74" s="5">
        <v>47929433.774800003</v>
      </c>
      <c r="F74" s="5">
        <v>11244422.317199999</v>
      </c>
      <c r="G74" s="5">
        <v>0</v>
      </c>
      <c r="H74" s="81">
        <v>8930680.1548999995</v>
      </c>
      <c r="I74" s="5">
        <v>25047655.826499999</v>
      </c>
      <c r="J74" s="6">
        <v>93152192.073399991</v>
      </c>
      <c r="K74" s="12"/>
      <c r="L74" s="118"/>
      <c r="M74" s="121"/>
      <c r="N74" s="13">
        <v>12</v>
      </c>
      <c r="O74" s="5" t="s">
        <v>507</v>
      </c>
      <c r="P74" s="5">
        <v>54804682.755500004</v>
      </c>
      <c r="Q74" s="5">
        <v>12857381.139900001</v>
      </c>
      <c r="R74" s="5">
        <v>0</v>
      </c>
      <c r="S74" s="81">
        <v>10211743.6851</v>
      </c>
      <c r="T74" s="5">
        <v>28625072.809</v>
      </c>
      <c r="U74" s="6">
        <v>106498880.38950001</v>
      </c>
    </row>
    <row r="75" spans="1:21" ht="24.95" customHeight="1">
      <c r="A75" s="123"/>
      <c r="B75" s="121"/>
      <c r="C75" s="1">
        <v>28</v>
      </c>
      <c r="D75" s="5" t="s">
        <v>127</v>
      </c>
      <c r="E75" s="5">
        <v>39075943.703400001</v>
      </c>
      <c r="F75" s="5">
        <v>9167360.8226999994</v>
      </c>
      <c r="G75" s="5">
        <v>0</v>
      </c>
      <c r="H75" s="81">
        <v>7281011.4261999996</v>
      </c>
      <c r="I75" s="5">
        <v>21432169.607999999</v>
      </c>
      <c r="J75" s="6">
        <v>76956485.560300007</v>
      </c>
      <c r="K75" s="12"/>
      <c r="L75" s="118"/>
      <c r="M75" s="121"/>
      <c r="N75" s="13">
        <v>13</v>
      </c>
      <c r="O75" s="5" t="s">
        <v>508</v>
      </c>
      <c r="P75" s="5">
        <v>45609467.141099997</v>
      </c>
      <c r="Q75" s="5">
        <v>10700149.57</v>
      </c>
      <c r="R75" s="5">
        <v>0</v>
      </c>
      <c r="S75" s="81">
        <v>8498401.3160999995</v>
      </c>
      <c r="T75" s="5">
        <v>22462499.042300001</v>
      </c>
      <c r="U75" s="6">
        <v>87270517.069499999</v>
      </c>
    </row>
    <row r="76" spans="1:21" ht="24.95" customHeight="1">
      <c r="A76" s="123"/>
      <c r="B76" s="121"/>
      <c r="C76" s="1">
        <v>29</v>
      </c>
      <c r="D76" s="5" t="s">
        <v>128</v>
      </c>
      <c r="E76" s="5">
        <v>50961303.728600003</v>
      </c>
      <c r="F76" s="5">
        <v>11955710.214500001</v>
      </c>
      <c r="G76" s="5">
        <v>0</v>
      </c>
      <c r="H76" s="81">
        <v>9495607.7722999994</v>
      </c>
      <c r="I76" s="5">
        <v>24549107.8389</v>
      </c>
      <c r="J76" s="6">
        <v>96961729.55430001</v>
      </c>
      <c r="K76" s="12"/>
      <c r="L76" s="118"/>
      <c r="M76" s="121"/>
      <c r="N76" s="13">
        <v>14</v>
      </c>
      <c r="O76" s="5" t="s">
        <v>509</v>
      </c>
      <c r="P76" s="5">
        <v>52339844.261</v>
      </c>
      <c r="Q76" s="5">
        <v>12279120.9187</v>
      </c>
      <c r="R76" s="5">
        <v>0</v>
      </c>
      <c r="S76" s="81">
        <v>9752470.9064000007</v>
      </c>
      <c r="T76" s="5">
        <v>26413090.801399998</v>
      </c>
      <c r="U76" s="6">
        <v>100784526.88749999</v>
      </c>
    </row>
    <row r="77" spans="1:21" ht="24.95" customHeight="1">
      <c r="A77" s="123"/>
      <c r="B77" s="121"/>
      <c r="C77" s="1">
        <v>30</v>
      </c>
      <c r="D77" s="5" t="s">
        <v>129</v>
      </c>
      <c r="E77" s="5">
        <v>42167970.065399997</v>
      </c>
      <c r="F77" s="5">
        <v>9892761.6358000003</v>
      </c>
      <c r="G77" s="5">
        <v>0</v>
      </c>
      <c r="H77" s="81">
        <v>7857147.9731000001</v>
      </c>
      <c r="I77" s="5">
        <v>21857930.616900001</v>
      </c>
      <c r="J77" s="6">
        <v>81775810.291199997</v>
      </c>
      <c r="K77" s="12"/>
      <c r="L77" s="118"/>
      <c r="M77" s="121"/>
      <c r="N77" s="13">
        <v>15</v>
      </c>
      <c r="O77" s="5" t="s">
        <v>510</v>
      </c>
      <c r="P77" s="5">
        <v>60552243.858800001</v>
      </c>
      <c r="Q77" s="5">
        <v>14205780.218499999</v>
      </c>
      <c r="R77" s="5">
        <v>0</v>
      </c>
      <c r="S77" s="81">
        <v>11282685.397500001</v>
      </c>
      <c r="T77" s="5">
        <v>27616559.2687</v>
      </c>
      <c r="U77" s="6">
        <v>113657268.74349999</v>
      </c>
    </row>
    <row r="78" spans="1:21" ht="24.95" customHeight="1">
      <c r="A78" s="123"/>
      <c r="B78" s="122"/>
      <c r="C78" s="1">
        <v>31</v>
      </c>
      <c r="D78" s="5" t="s">
        <v>130</v>
      </c>
      <c r="E78" s="5">
        <v>63738943.016099997</v>
      </c>
      <c r="F78" s="5">
        <v>14953391.6193</v>
      </c>
      <c r="G78" s="5">
        <v>0</v>
      </c>
      <c r="H78" s="81">
        <v>11876462.304199999</v>
      </c>
      <c r="I78" s="5">
        <v>35468467.648599997</v>
      </c>
      <c r="J78" s="6">
        <v>126037264.58819999</v>
      </c>
      <c r="K78" s="12"/>
      <c r="L78" s="118"/>
      <c r="M78" s="121"/>
      <c r="N78" s="13">
        <v>16</v>
      </c>
      <c r="O78" s="5" t="s">
        <v>511</v>
      </c>
      <c r="P78" s="5">
        <v>48514081.763999999</v>
      </c>
      <c r="Q78" s="5">
        <v>11381582.896400001</v>
      </c>
      <c r="R78" s="5">
        <v>0</v>
      </c>
      <c r="S78" s="81">
        <v>9039617.4776000008</v>
      </c>
      <c r="T78" s="5">
        <v>24709647.150899999</v>
      </c>
      <c r="U78" s="6">
        <v>93644929.288900018</v>
      </c>
    </row>
    <row r="79" spans="1:21" ht="24.95" customHeight="1">
      <c r="A79" s="1"/>
      <c r="B79" s="114" t="s">
        <v>815</v>
      </c>
      <c r="C79" s="115"/>
      <c r="D79" s="116"/>
      <c r="E79" s="15">
        <v>1442174110.7118998</v>
      </c>
      <c r="F79" s="15">
        <v>338339376.8423</v>
      </c>
      <c r="G79" s="15">
        <v>0</v>
      </c>
      <c r="H79" s="15">
        <v>268719963.83110005</v>
      </c>
      <c r="I79" s="15">
        <v>775460310.99359989</v>
      </c>
      <c r="J79" s="6">
        <v>2824693762.3788996</v>
      </c>
      <c r="K79" s="12"/>
      <c r="L79" s="118"/>
      <c r="M79" s="121"/>
      <c r="N79" s="13">
        <v>17</v>
      </c>
      <c r="O79" s="5" t="s">
        <v>512</v>
      </c>
      <c r="P79" s="5">
        <v>47809114.696000002</v>
      </c>
      <c r="Q79" s="5">
        <v>11216195.0166</v>
      </c>
      <c r="R79" s="5">
        <v>0</v>
      </c>
      <c r="S79" s="81">
        <v>8908261.1291000005</v>
      </c>
      <c r="T79" s="5">
        <v>22721335.2469</v>
      </c>
      <c r="U79" s="6">
        <v>90654906.08860001</v>
      </c>
    </row>
    <row r="80" spans="1:21" ht="24.95" customHeight="1">
      <c r="A80" s="123">
        <v>4</v>
      </c>
      <c r="B80" s="120" t="s">
        <v>28</v>
      </c>
      <c r="C80" s="1">
        <v>1</v>
      </c>
      <c r="D80" s="5" t="s">
        <v>131</v>
      </c>
      <c r="E80" s="5">
        <v>71692142.655000001</v>
      </c>
      <c r="F80" s="5">
        <v>16819241.650600001</v>
      </c>
      <c r="G80" s="5">
        <v>0</v>
      </c>
      <c r="H80" s="83">
        <v>13358380.127699999</v>
      </c>
      <c r="I80" s="5">
        <v>38884241.554700002</v>
      </c>
      <c r="J80" s="6">
        <v>140754005.98800001</v>
      </c>
      <c r="K80" s="12"/>
      <c r="L80" s="118"/>
      <c r="M80" s="121"/>
      <c r="N80" s="13">
        <v>18</v>
      </c>
      <c r="O80" s="5" t="s">
        <v>513</v>
      </c>
      <c r="P80" s="5">
        <v>49613875.180699997</v>
      </c>
      <c r="Q80" s="5">
        <v>11639598.4969</v>
      </c>
      <c r="R80" s="5">
        <v>0</v>
      </c>
      <c r="S80" s="81">
        <v>9244541.727</v>
      </c>
      <c r="T80" s="5">
        <v>24845516.1776</v>
      </c>
      <c r="U80" s="6">
        <v>95343531.582199991</v>
      </c>
    </row>
    <row r="81" spans="1:21" ht="24.95" customHeight="1">
      <c r="A81" s="123"/>
      <c r="B81" s="121"/>
      <c r="C81" s="1">
        <v>2</v>
      </c>
      <c r="D81" s="5" t="s">
        <v>132</v>
      </c>
      <c r="E81" s="5">
        <v>47148833.3116</v>
      </c>
      <c r="F81" s="5">
        <v>11061290.563300001</v>
      </c>
      <c r="G81" s="5">
        <v>0</v>
      </c>
      <c r="H81" s="83">
        <v>8785231.0536000002</v>
      </c>
      <c r="I81" s="5">
        <v>26505260.2009</v>
      </c>
      <c r="J81" s="6">
        <v>93500615.1294</v>
      </c>
      <c r="K81" s="12"/>
      <c r="L81" s="118"/>
      <c r="M81" s="121"/>
      <c r="N81" s="13">
        <v>19</v>
      </c>
      <c r="O81" s="5" t="s">
        <v>514</v>
      </c>
      <c r="P81" s="5">
        <v>60026151.681900002</v>
      </c>
      <c r="Q81" s="5">
        <v>14082357.0493</v>
      </c>
      <c r="R81" s="5">
        <v>0</v>
      </c>
      <c r="S81" s="81">
        <v>11184658.7656</v>
      </c>
      <c r="T81" s="5">
        <v>26163331.561099999</v>
      </c>
      <c r="U81" s="6">
        <v>111456499.05790001</v>
      </c>
    </row>
    <row r="82" spans="1:21" ht="24.95" customHeight="1">
      <c r="A82" s="123"/>
      <c r="B82" s="121"/>
      <c r="C82" s="1">
        <v>3</v>
      </c>
      <c r="D82" s="5" t="s">
        <v>133</v>
      </c>
      <c r="E82" s="5">
        <v>48502816.163699999</v>
      </c>
      <c r="F82" s="5">
        <v>11378939.9449</v>
      </c>
      <c r="G82" s="5">
        <v>0</v>
      </c>
      <c r="H82" s="83">
        <v>9037518.3608999997</v>
      </c>
      <c r="I82" s="5">
        <v>27309342.235100001</v>
      </c>
      <c r="J82" s="6">
        <v>96228616.704600006</v>
      </c>
      <c r="K82" s="12"/>
      <c r="L82" s="118"/>
      <c r="M82" s="121"/>
      <c r="N82" s="13">
        <v>20</v>
      </c>
      <c r="O82" s="5" t="s">
        <v>515</v>
      </c>
      <c r="P82" s="5">
        <v>46125947.709700003</v>
      </c>
      <c r="Q82" s="5">
        <v>10821317.8204</v>
      </c>
      <c r="R82" s="5">
        <v>0</v>
      </c>
      <c r="S82" s="81">
        <v>8594637.0193000007</v>
      </c>
      <c r="T82" s="5">
        <v>23283079.4582</v>
      </c>
      <c r="U82" s="6">
        <v>88824982.007600009</v>
      </c>
    </row>
    <row r="83" spans="1:21" ht="24.95" customHeight="1">
      <c r="A83" s="123"/>
      <c r="B83" s="121"/>
      <c r="C83" s="1">
        <v>4</v>
      </c>
      <c r="D83" s="5" t="s">
        <v>134</v>
      </c>
      <c r="E83" s="5">
        <v>58625115.586800002</v>
      </c>
      <c r="F83" s="5">
        <v>13753668.802999999</v>
      </c>
      <c r="G83" s="5">
        <v>0</v>
      </c>
      <c r="H83" s="83">
        <v>10923604.0386</v>
      </c>
      <c r="I83" s="5">
        <v>34022071.384400003</v>
      </c>
      <c r="J83" s="6">
        <v>117324459.81279999</v>
      </c>
      <c r="K83" s="12"/>
      <c r="L83" s="119"/>
      <c r="M83" s="122"/>
      <c r="N83" s="13">
        <v>21</v>
      </c>
      <c r="O83" s="5" t="s">
        <v>516</v>
      </c>
      <c r="P83" s="5">
        <v>55095039.875699997</v>
      </c>
      <c r="Q83" s="5">
        <v>12925499.9935</v>
      </c>
      <c r="R83" s="5">
        <v>0</v>
      </c>
      <c r="S83" s="81">
        <v>10265845.859200001</v>
      </c>
      <c r="T83" s="5">
        <v>27037745.7973</v>
      </c>
      <c r="U83" s="6">
        <v>105324131.52569999</v>
      </c>
    </row>
    <row r="84" spans="1:21" ht="24.95" customHeight="1">
      <c r="A84" s="123"/>
      <c r="B84" s="121"/>
      <c r="C84" s="1">
        <v>5</v>
      </c>
      <c r="D84" s="5" t="s">
        <v>135</v>
      </c>
      <c r="E84" s="5">
        <v>44523868</v>
      </c>
      <c r="F84" s="5">
        <v>10445463.999</v>
      </c>
      <c r="G84" s="5">
        <v>0</v>
      </c>
      <c r="H84" s="83">
        <v>8296121.8827</v>
      </c>
      <c r="I84" s="5">
        <v>24180472.648400001</v>
      </c>
      <c r="J84" s="6">
        <v>87445926.530099988</v>
      </c>
      <c r="K84" s="12"/>
      <c r="L84" s="19"/>
      <c r="M84" s="114" t="s">
        <v>833</v>
      </c>
      <c r="N84" s="115"/>
      <c r="O84" s="116"/>
      <c r="P84" s="15">
        <v>1135620939.0323</v>
      </c>
      <c r="Q84" s="15">
        <v>266420869.7044</v>
      </c>
      <c r="R84" s="15">
        <v>0</v>
      </c>
      <c r="S84" s="15">
        <v>211599983.24470001</v>
      </c>
      <c r="T84" s="15">
        <v>554213808.45590007</v>
      </c>
      <c r="U84" s="6">
        <v>2167855600.4373002</v>
      </c>
    </row>
    <row r="85" spans="1:21" ht="24.95" customHeight="1">
      <c r="A85" s="123"/>
      <c r="B85" s="121"/>
      <c r="C85" s="1">
        <v>6</v>
      </c>
      <c r="D85" s="5" t="s">
        <v>136</v>
      </c>
      <c r="E85" s="5">
        <v>51256900.364100002</v>
      </c>
      <c r="F85" s="5">
        <v>12025058.277799999</v>
      </c>
      <c r="G85" s="5">
        <v>0</v>
      </c>
      <c r="H85" s="83">
        <v>9550686.2240999993</v>
      </c>
      <c r="I85" s="5">
        <v>28544323.182500001</v>
      </c>
      <c r="J85" s="6">
        <v>101376968.0485</v>
      </c>
      <c r="K85" s="12"/>
      <c r="L85" s="117">
        <v>22</v>
      </c>
      <c r="M85" s="120" t="s">
        <v>46</v>
      </c>
      <c r="N85" s="13">
        <v>1</v>
      </c>
      <c r="O85" s="5" t="s">
        <v>517</v>
      </c>
      <c r="P85" s="5">
        <v>58849411.755400002</v>
      </c>
      <c r="Q85" s="5">
        <v>13806289.5131</v>
      </c>
      <c r="R85" s="5">
        <v>-4284409.3099999996</v>
      </c>
      <c r="S85" s="81">
        <v>10965397.091</v>
      </c>
      <c r="T85" s="5">
        <v>29351360.752099998</v>
      </c>
      <c r="U85" s="6">
        <v>108688049.80160001</v>
      </c>
    </row>
    <row r="86" spans="1:21" ht="24.95" customHeight="1">
      <c r="A86" s="123"/>
      <c r="B86" s="121"/>
      <c r="C86" s="1">
        <v>7</v>
      </c>
      <c r="D86" s="5" t="s">
        <v>137</v>
      </c>
      <c r="E86" s="5">
        <v>47503583.7152</v>
      </c>
      <c r="F86" s="5">
        <v>11144516.3192</v>
      </c>
      <c r="G86" s="5">
        <v>0</v>
      </c>
      <c r="H86" s="83">
        <v>8851331.6130999997</v>
      </c>
      <c r="I86" s="5">
        <v>26795209.271000002</v>
      </c>
      <c r="J86" s="6">
        <v>94294640.918500006</v>
      </c>
      <c r="K86" s="12"/>
      <c r="L86" s="118"/>
      <c r="M86" s="121"/>
      <c r="N86" s="13">
        <v>2</v>
      </c>
      <c r="O86" s="5" t="s">
        <v>518</v>
      </c>
      <c r="P86" s="5">
        <v>52036160.2654</v>
      </c>
      <c r="Q86" s="5">
        <v>12207875.5309</v>
      </c>
      <c r="R86" s="5">
        <v>-4284409.3099999996</v>
      </c>
      <c r="S86" s="81">
        <v>9695885.5387999993</v>
      </c>
      <c r="T86" s="5">
        <v>24791584.798</v>
      </c>
      <c r="U86" s="6">
        <v>94447096.823100001</v>
      </c>
    </row>
    <row r="87" spans="1:21" ht="24.95" customHeight="1">
      <c r="A87" s="123"/>
      <c r="B87" s="121"/>
      <c r="C87" s="1">
        <v>8</v>
      </c>
      <c r="D87" s="5" t="s">
        <v>138</v>
      </c>
      <c r="E87" s="5">
        <v>42474106.332099997</v>
      </c>
      <c r="F87" s="5">
        <v>9964582.3355</v>
      </c>
      <c r="G87" s="5">
        <v>0</v>
      </c>
      <c r="H87" s="83">
        <v>7914190.2719000001</v>
      </c>
      <c r="I87" s="5">
        <v>23254165.578000002</v>
      </c>
      <c r="J87" s="6">
        <v>83607044.517499998</v>
      </c>
      <c r="K87" s="12"/>
      <c r="L87" s="118"/>
      <c r="M87" s="121"/>
      <c r="N87" s="13">
        <v>3</v>
      </c>
      <c r="O87" s="5" t="s">
        <v>519</v>
      </c>
      <c r="P87" s="5">
        <v>65672156.026600003</v>
      </c>
      <c r="Q87" s="5">
        <v>15406930.536900001</v>
      </c>
      <c r="R87" s="5">
        <v>-4284409.3099999996</v>
      </c>
      <c r="S87" s="81">
        <v>12236677.431</v>
      </c>
      <c r="T87" s="5">
        <v>33071146.429299999</v>
      </c>
      <c r="U87" s="6">
        <v>122102501.11379999</v>
      </c>
    </row>
    <row r="88" spans="1:21" ht="24.95" customHeight="1">
      <c r="A88" s="123"/>
      <c r="B88" s="121"/>
      <c r="C88" s="1">
        <v>9</v>
      </c>
      <c r="D88" s="5" t="s">
        <v>139</v>
      </c>
      <c r="E88" s="5">
        <v>47175456.991599999</v>
      </c>
      <c r="F88" s="5">
        <v>11067536.577099999</v>
      </c>
      <c r="G88" s="5">
        <v>0</v>
      </c>
      <c r="H88" s="83">
        <v>8790191.8377</v>
      </c>
      <c r="I88" s="5">
        <v>26784990.550000001</v>
      </c>
      <c r="J88" s="6">
        <v>93818175.956400007</v>
      </c>
      <c r="K88" s="12"/>
      <c r="L88" s="118"/>
      <c r="M88" s="121"/>
      <c r="N88" s="13">
        <v>4</v>
      </c>
      <c r="O88" s="5" t="s">
        <v>520</v>
      </c>
      <c r="P88" s="5">
        <v>51998540.546099998</v>
      </c>
      <c r="Q88" s="5">
        <v>12199049.8057</v>
      </c>
      <c r="R88" s="5">
        <v>-4284409.3099999996</v>
      </c>
      <c r="S88" s="81">
        <v>9688875.8652999997</v>
      </c>
      <c r="T88" s="5">
        <v>25800440.8653</v>
      </c>
      <c r="U88" s="6">
        <v>95402497.772399992</v>
      </c>
    </row>
    <row r="89" spans="1:21" ht="24.95" customHeight="1">
      <c r="A89" s="123"/>
      <c r="B89" s="121"/>
      <c r="C89" s="1">
        <v>10</v>
      </c>
      <c r="D89" s="5" t="s">
        <v>140</v>
      </c>
      <c r="E89" s="5">
        <v>74633273.562600002</v>
      </c>
      <c r="F89" s="5">
        <v>17509241.832400002</v>
      </c>
      <c r="G89" s="5">
        <v>0</v>
      </c>
      <c r="H89" s="83">
        <v>13906400.359999999</v>
      </c>
      <c r="I89" s="5">
        <v>42344391.797700003</v>
      </c>
      <c r="J89" s="6">
        <v>148393307.55270001</v>
      </c>
      <c r="K89" s="12"/>
      <c r="L89" s="118"/>
      <c r="M89" s="121"/>
      <c r="N89" s="13">
        <v>5</v>
      </c>
      <c r="O89" s="5" t="s">
        <v>521</v>
      </c>
      <c r="P89" s="5">
        <v>71098156.105299994</v>
      </c>
      <c r="Q89" s="5">
        <v>16679890.2106</v>
      </c>
      <c r="R89" s="5">
        <v>-4284409.3099999996</v>
      </c>
      <c r="S89" s="81">
        <v>13247702.7532</v>
      </c>
      <c r="T89" s="5">
        <v>32669191.044</v>
      </c>
      <c r="U89" s="6">
        <v>129410530.80309999</v>
      </c>
    </row>
    <row r="90" spans="1:21" ht="24.95" customHeight="1">
      <c r="A90" s="123"/>
      <c r="B90" s="121"/>
      <c r="C90" s="1">
        <v>11</v>
      </c>
      <c r="D90" s="5" t="s">
        <v>141</v>
      </c>
      <c r="E90" s="5">
        <v>51870215.255599998</v>
      </c>
      <c r="F90" s="5">
        <v>12168944.2182</v>
      </c>
      <c r="G90" s="5">
        <v>0</v>
      </c>
      <c r="H90" s="83">
        <v>9664965.0439999998</v>
      </c>
      <c r="I90" s="5">
        <v>29608097.738699999</v>
      </c>
      <c r="J90" s="6">
        <v>103312222.25650001</v>
      </c>
      <c r="K90" s="12"/>
      <c r="L90" s="118"/>
      <c r="M90" s="121"/>
      <c r="N90" s="13">
        <v>6</v>
      </c>
      <c r="O90" s="5" t="s">
        <v>522</v>
      </c>
      <c r="P90" s="5">
        <v>55279336.710100003</v>
      </c>
      <c r="Q90" s="5">
        <v>12968736.711999999</v>
      </c>
      <c r="R90" s="5">
        <v>-4284409.3099999996</v>
      </c>
      <c r="S90" s="81">
        <v>10300185.845100001</v>
      </c>
      <c r="T90" s="5">
        <v>25123150.893399999</v>
      </c>
      <c r="U90" s="6">
        <v>99387000.850600004</v>
      </c>
    </row>
    <row r="91" spans="1:21" ht="24.95" customHeight="1">
      <c r="A91" s="123"/>
      <c r="B91" s="121"/>
      <c r="C91" s="1">
        <v>12</v>
      </c>
      <c r="D91" s="5" t="s">
        <v>142</v>
      </c>
      <c r="E91" s="5">
        <v>63416545.979800001</v>
      </c>
      <c r="F91" s="5">
        <v>14877756.082900001</v>
      </c>
      <c r="G91" s="5">
        <v>0</v>
      </c>
      <c r="H91" s="83">
        <v>11816390.140000001</v>
      </c>
      <c r="I91" s="5">
        <v>35001470.133299999</v>
      </c>
      <c r="J91" s="6">
        <v>125112162.336</v>
      </c>
      <c r="K91" s="12"/>
      <c r="L91" s="118"/>
      <c r="M91" s="121"/>
      <c r="N91" s="13">
        <v>7</v>
      </c>
      <c r="O91" s="5" t="s">
        <v>523</v>
      </c>
      <c r="P91" s="5">
        <v>46384383.804499999</v>
      </c>
      <c r="Q91" s="5">
        <v>10881947.883400001</v>
      </c>
      <c r="R91" s="5">
        <v>-4284409.3099999996</v>
      </c>
      <c r="S91" s="81">
        <v>8642791.3562000003</v>
      </c>
      <c r="T91" s="5">
        <v>22365009.651099999</v>
      </c>
      <c r="U91" s="6">
        <v>83989723.385199994</v>
      </c>
    </row>
    <row r="92" spans="1:21" ht="24.95" customHeight="1">
      <c r="A92" s="123"/>
      <c r="B92" s="121"/>
      <c r="C92" s="1">
        <v>13</v>
      </c>
      <c r="D92" s="5" t="s">
        <v>143</v>
      </c>
      <c r="E92" s="5">
        <v>46594974.644500002</v>
      </c>
      <c r="F92" s="5">
        <v>10931353.2729</v>
      </c>
      <c r="G92" s="5">
        <v>0</v>
      </c>
      <c r="H92" s="83">
        <v>8682030.6981000006</v>
      </c>
      <c r="I92" s="5">
        <v>26227470.837900002</v>
      </c>
      <c r="J92" s="6">
        <v>92435829.453400001</v>
      </c>
      <c r="K92" s="12"/>
      <c r="L92" s="118"/>
      <c r="M92" s="121"/>
      <c r="N92" s="13">
        <v>8</v>
      </c>
      <c r="O92" s="5" t="s">
        <v>524</v>
      </c>
      <c r="P92" s="5">
        <v>54353297.2993</v>
      </c>
      <c r="Q92" s="5">
        <v>12751484.443499999</v>
      </c>
      <c r="R92" s="5">
        <v>-4284409.3099999996</v>
      </c>
      <c r="S92" s="81">
        <v>10127637.138900001</v>
      </c>
      <c r="T92" s="5">
        <v>26258684.847399998</v>
      </c>
      <c r="U92" s="6">
        <v>99206694.419099987</v>
      </c>
    </row>
    <row r="93" spans="1:21" ht="24.95" customHeight="1">
      <c r="A93" s="123"/>
      <c r="B93" s="121"/>
      <c r="C93" s="1">
        <v>14</v>
      </c>
      <c r="D93" s="5" t="s">
        <v>144</v>
      </c>
      <c r="E93" s="5">
        <v>46199194.619599998</v>
      </c>
      <c r="F93" s="5">
        <v>10838501.816199999</v>
      </c>
      <c r="G93" s="5">
        <v>0</v>
      </c>
      <c r="H93" s="83">
        <v>8608285.0988999996</v>
      </c>
      <c r="I93" s="5">
        <v>26747198.409000002</v>
      </c>
      <c r="J93" s="6">
        <v>92393179.943700001</v>
      </c>
      <c r="K93" s="12"/>
      <c r="L93" s="118"/>
      <c r="M93" s="121"/>
      <c r="N93" s="13">
        <v>9</v>
      </c>
      <c r="O93" s="5" t="s">
        <v>525</v>
      </c>
      <c r="P93" s="5">
        <v>53304489.711599998</v>
      </c>
      <c r="Q93" s="5">
        <v>12505430.3069</v>
      </c>
      <c r="R93" s="5">
        <v>-4284409.3099999996</v>
      </c>
      <c r="S93" s="81">
        <v>9932213.0669999998</v>
      </c>
      <c r="T93" s="5">
        <v>24655030.717399999</v>
      </c>
      <c r="U93" s="6">
        <v>96112754.492899999</v>
      </c>
    </row>
    <row r="94" spans="1:21" ht="24.95" customHeight="1">
      <c r="A94" s="123"/>
      <c r="B94" s="121"/>
      <c r="C94" s="1">
        <v>15</v>
      </c>
      <c r="D94" s="5" t="s">
        <v>145</v>
      </c>
      <c r="E94" s="5">
        <v>55449149.8332</v>
      </c>
      <c r="F94" s="5">
        <v>13008575.498400001</v>
      </c>
      <c r="G94" s="5">
        <v>0</v>
      </c>
      <c r="H94" s="83">
        <v>10331827.0845</v>
      </c>
      <c r="I94" s="5">
        <v>31090954.028200001</v>
      </c>
      <c r="J94" s="6">
        <v>109880506.4443</v>
      </c>
      <c r="K94" s="12"/>
      <c r="L94" s="118"/>
      <c r="M94" s="121"/>
      <c r="N94" s="13">
        <v>10</v>
      </c>
      <c r="O94" s="5" t="s">
        <v>526</v>
      </c>
      <c r="P94" s="5">
        <v>56354939.2073</v>
      </c>
      <c r="Q94" s="5">
        <v>13221077.033399999</v>
      </c>
      <c r="R94" s="5">
        <v>-4284409.3099999996</v>
      </c>
      <c r="S94" s="81">
        <v>10500602.6062</v>
      </c>
      <c r="T94" s="5">
        <v>26111740.782400001</v>
      </c>
      <c r="U94" s="6">
        <v>101903950.3193</v>
      </c>
    </row>
    <row r="95" spans="1:21" ht="24.95" customHeight="1">
      <c r="A95" s="123"/>
      <c r="B95" s="121"/>
      <c r="C95" s="1">
        <v>16</v>
      </c>
      <c r="D95" s="5" t="s">
        <v>146</v>
      </c>
      <c r="E95" s="5">
        <v>52983231.729999997</v>
      </c>
      <c r="F95" s="5">
        <v>12430061.997</v>
      </c>
      <c r="G95" s="5">
        <v>0</v>
      </c>
      <c r="H95" s="83">
        <v>9872353.1426999997</v>
      </c>
      <c r="I95" s="5">
        <v>30418516.521600001</v>
      </c>
      <c r="J95" s="6">
        <v>105704163.39129999</v>
      </c>
      <c r="K95" s="12"/>
      <c r="L95" s="118"/>
      <c r="M95" s="121"/>
      <c r="N95" s="13">
        <v>11</v>
      </c>
      <c r="O95" s="5" t="s">
        <v>46</v>
      </c>
      <c r="P95" s="5">
        <v>49608611.819200002</v>
      </c>
      <c r="Q95" s="5">
        <v>11638363.6929</v>
      </c>
      <c r="R95" s="5">
        <v>-4284409.3099999996</v>
      </c>
      <c r="S95" s="81">
        <v>9243561.0061000008</v>
      </c>
      <c r="T95" s="5">
        <v>24425023.864999998</v>
      </c>
      <c r="U95" s="6">
        <v>90631151.073200002</v>
      </c>
    </row>
    <row r="96" spans="1:21" ht="24.95" customHeight="1">
      <c r="A96" s="123"/>
      <c r="B96" s="121"/>
      <c r="C96" s="1">
        <v>17</v>
      </c>
      <c r="D96" s="5" t="s">
        <v>147</v>
      </c>
      <c r="E96" s="5">
        <v>44385313.403099999</v>
      </c>
      <c r="F96" s="5">
        <v>10412958.578400001</v>
      </c>
      <c r="G96" s="5">
        <v>0</v>
      </c>
      <c r="H96" s="83">
        <v>8270305.0372000001</v>
      </c>
      <c r="I96" s="5">
        <v>24884593.898600001</v>
      </c>
      <c r="J96" s="6">
        <v>87953170.917300001</v>
      </c>
      <c r="K96" s="12"/>
      <c r="L96" s="118"/>
      <c r="M96" s="121"/>
      <c r="N96" s="13">
        <v>12</v>
      </c>
      <c r="O96" s="5" t="s">
        <v>527</v>
      </c>
      <c r="P96" s="5">
        <v>63335675.864600003</v>
      </c>
      <c r="Q96" s="5">
        <v>14858783.654999999</v>
      </c>
      <c r="R96" s="5">
        <v>-4284409.3099999996</v>
      </c>
      <c r="S96" s="81">
        <v>11801321.6304</v>
      </c>
      <c r="T96" s="5">
        <v>28955570.852000002</v>
      </c>
      <c r="U96" s="6">
        <v>114666942.692</v>
      </c>
    </row>
    <row r="97" spans="1:21" ht="24.95" customHeight="1">
      <c r="A97" s="123"/>
      <c r="B97" s="121"/>
      <c r="C97" s="1">
        <v>18</v>
      </c>
      <c r="D97" s="5" t="s">
        <v>148</v>
      </c>
      <c r="E97" s="5">
        <v>45991268.562700003</v>
      </c>
      <c r="F97" s="5">
        <v>10789721.594699999</v>
      </c>
      <c r="G97" s="5">
        <v>0</v>
      </c>
      <c r="H97" s="83">
        <v>8569542.2853999995</v>
      </c>
      <c r="I97" s="5">
        <v>25553663.223499998</v>
      </c>
      <c r="J97" s="6">
        <v>90904195.666299999</v>
      </c>
      <c r="K97" s="12"/>
      <c r="L97" s="118"/>
      <c r="M97" s="121"/>
      <c r="N97" s="13">
        <v>13</v>
      </c>
      <c r="O97" s="5" t="s">
        <v>528</v>
      </c>
      <c r="P97" s="5">
        <v>41805326.040299997</v>
      </c>
      <c r="Q97" s="5">
        <v>9807684.0072000008</v>
      </c>
      <c r="R97" s="5">
        <v>-4284409.3099999996</v>
      </c>
      <c r="S97" s="81">
        <v>7789576.5969000002</v>
      </c>
      <c r="T97" s="5">
        <v>20322521.399900001</v>
      </c>
      <c r="U97" s="6">
        <v>75440698.734300002</v>
      </c>
    </row>
    <row r="98" spans="1:21" ht="24.95" customHeight="1">
      <c r="A98" s="123"/>
      <c r="B98" s="121"/>
      <c r="C98" s="1">
        <v>19</v>
      </c>
      <c r="D98" s="5" t="s">
        <v>149</v>
      </c>
      <c r="E98" s="5">
        <v>49666665.004000001</v>
      </c>
      <c r="F98" s="5">
        <v>11651983.184599999</v>
      </c>
      <c r="G98" s="5">
        <v>0</v>
      </c>
      <c r="H98" s="83">
        <v>9254378.0424000006</v>
      </c>
      <c r="I98" s="5">
        <v>27594153.400699999</v>
      </c>
      <c r="J98" s="6">
        <v>98167179.631700009</v>
      </c>
      <c r="K98" s="12"/>
      <c r="L98" s="118"/>
      <c r="M98" s="121"/>
      <c r="N98" s="13">
        <v>14</v>
      </c>
      <c r="O98" s="5" t="s">
        <v>529</v>
      </c>
      <c r="P98" s="5">
        <v>60778666.961499996</v>
      </c>
      <c r="Q98" s="5">
        <v>14258899.9153</v>
      </c>
      <c r="R98" s="5">
        <v>-4284409.3099999996</v>
      </c>
      <c r="S98" s="81">
        <v>11324874.7612</v>
      </c>
      <c r="T98" s="5">
        <v>28779055.293000001</v>
      </c>
      <c r="U98" s="6">
        <v>110857087.62099999</v>
      </c>
    </row>
    <row r="99" spans="1:21" ht="24.95" customHeight="1">
      <c r="A99" s="123"/>
      <c r="B99" s="121"/>
      <c r="C99" s="1">
        <v>20</v>
      </c>
      <c r="D99" s="5" t="s">
        <v>150</v>
      </c>
      <c r="E99" s="5">
        <v>50261409.1734</v>
      </c>
      <c r="F99" s="5">
        <v>11791512.365</v>
      </c>
      <c r="G99" s="5">
        <v>0</v>
      </c>
      <c r="H99" s="83">
        <v>9365196.5840000007</v>
      </c>
      <c r="I99" s="5">
        <v>28438653.615899999</v>
      </c>
      <c r="J99" s="6">
        <v>99856771.738299996</v>
      </c>
      <c r="K99" s="12"/>
      <c r="L99" s="118"/>
      <c r="M99" s="121"/>
      <c r="N99" s="13">
        <v>15</v>
      </c>
      <c r="O99" s="5" t="s">
        <v>530</v>
      </c>
      <c r="P99" s="5">
        <v>40585585.156400003</v>
      </c>
      <c r="Q99" s="5">
        <v>9521528.2874999996</v>
      </c>
      <c r="R99" s="5">
        <v>-4284409.3099999996</v>
      </c>
      <c r="S99" s="81">
        <v>7562302.5641000001</v>
      </c>
      <c r="T99" s="5">
        <v>20070478.646600001</v>
      </c>
      <c r="U99" s="6">
        <v>73455485.344599992</v>
      </c>
    </row>
    <row r="100" spans="1:21" ht="24.95" customHeight="1">
      <c r="A100" s="123"/>
      <c r="B100" s="122"/>
      <c r="C100" s="1">
        <v>21</v>
      </c>
      <c r="D100" s="5" t="s">
        <v>151</v>
      </c>
      <c r="E100" s="5">
        <v>48258354.306100003</v>
      </c>
      <c r="F100" s="5">
        <v>11321588.2896</v>
      </c>
      <c r="G100" s="5">
        <v>0</v>
      </c>
      <c r="H100" s="83">
        <v>8991967.8402999993</v>
      </c>
      <c r="I100" s="5">
        <v>27344337.0726</v>
      </c>
      <c r="J100" s="6">
        <v>95916247.508599997</v>
      </c>
      <c r="K100" s="12"/>
      <c r="L100" s="118"/>
      <c r="M100" s="121"/>
      <c r="N100" s="13">
        <v>16</v>
      </c>
      <c r="O100" s="5" t="s">
        <v>531</v>
      </c>
      <c r="P100" s="5">
        <v>58839848.9274</v>
      </c>
      <c r="Q100" s="5">
        <v>13804046.0383</v>
      </c>
      <c r="R100" s="5">
        <v>-4284409.3099999996</v>
      </c>
      <c r="S100" s="81">
        <v>10963615.251599999</v>
      </c>
      <c r="T100" s="5">
        <v>29226052.973299999</v>
      </c>
      <c r="U100" s="6">
        <v>108549153.88059999</v>
      </c>
    </row>
    <row r="101" spans="1:21" ht="24.95" customHeight="1">
      <c r="A101" s="1"/>
      <c r="B101" s="114" t="s">
        <v>816</v>
      </c>
      <c r="C101" s="115"/>
      <c r="D101" s="116"/>
      <c r="E101" s="15">
        <v>1088612419.1947</v>
      </c>
      <c r="F101" s="15">
        <v>255392497.20069993</v>
      </c>
      <c r="G101" s="15">
        <v>0</v>
      </c>
      <c r="H101" s="15">
        <v>202840896.76779997</v>
      </c>
      <c r="I101" s="15">
        <v>611533577.28270006</v>
      </c>
      <c r="J101" s="6">
        <v>2158379390.4459</v>
      </c>
      <c r="K101" s="12"/>
      <c r="L101" s="118"/>
      <c r="M101" s="121"/>
      <c r="N101" s="13">
        <v>17</v>
      </c>
      <c r="O101" s="5" t="s">
        <v>532</v>
      </c>
      <c r="P101" s="5">
        <v>73588763.993300006</v>
      </c>
      <c r="Q101" s="5">
        <v>17264196.026799999</v>
      </c>
      <c r="R101" s="5">
        <v>-4284409.3099999996</v>
      </c>
      <c r="S101" s="81">
        <v>13711777.1369</v>
      </c>
      <c r="T101" s="5">
        <v>36091492.0581</v>
      </c>
      <c r="U101" s="6">
        <v>136371819.90509999</v>
      </c>
    </row>
    <row r="102" spans="1:21" ht="24.95" customHeight="1">
      <c r="A102" s="123">
        <v>5</v>
      </c>
      <c r="B102" s="120" t="s">
        <v>29</v>
      </c>
      <c r="C102" s="1">
        <v>1</v>
      </c>
      <c r="D102" s="5" t="s">
        <v>152</v>
      </c>
      <c r="E102" s="5">
        <v>81368802.571799994</v>
      </c>
      <c r="F102" s="5">
        <v>19089421.8334</v>
      </c>
      <c r="G102" s="5">
        <v>0</v>
      </c>
      <c r="H102" s="81">
        <v>15161429.900599999</v>
      </c>
      <c r="I102" s="5">
        <v>36237467.846100003</v>
      </c>
      <c r="J102" s="6">
        <v>151857122.15189999</v>
      </c>
      <c r="K102" s="12"/>
      <c r="L102" s="118"/>
      <c r="M102" s="121"/>
      <c r="N102" s="13">
        <v>18</v>
      </c>
      <c r="O102" s="5" t="s">
        <v>533</v>
      </c>
      <c r="P102" s="5">
        <v>55587223.591300003</v>
      </c>
      <c r="Q102" s="5">
        <v>13040968.112299999</v>
      </c>
      <c r="R102" s="5">
        <v>-4284409.3099999996</v>
      </c>
      <c r="S102" s="81">
        <v>10357554.3355</v>
      </c>
      <c r="T102" s="5">
        <v>26951274.356699999</v>
      </c>
      <c r="U102" s="6">
        <v>101652611.08580001</v>
      </c>
    </row>
    <row r="103" spans="1:21" ht="24.95" customHeight="1">
      <c r="A103" s="123"/>
      <c r="B103" s="121"/>
      <c r="C103" s="1">
        <v>2</v>
      </c>
      <c r="D103" s="5" t="s">
        <v>29</v>
      </c>
      <c r="E103" s="5">
        <v>98261398.979699999</v>
      </c>
      <c r="F103" s="5">
        <v>23052487.387899999</v>
      </c>
      <c r="G103" s="5">
        <v>0</v>
      </c>
      <c r="H103" s="81">
        <v>18309023.427700002</v>
      </c>
      <c r="I103" s="5">
        <v>45621907.268600002</v>
      </c>
      <c r="J103" s="6">
        <v>185244817.06389999</v>
      </c>
      <c r="K103" s="12"/>
      <c r="L103" s="118"/>
      <c r="M103" s="121"/>
      <c r="N103" s="13">
        <v>19</v>
      </c>
      <c r="O103" s="5" t="s">
        <v>534</v>
      </c>
      <c r="P103" s="5">
        <v>52632537.194600001</v>
      </c>
      <c r="Q103" s="5">
        <v>12347787.762800001</v>
      </c>
      <c r="R103" s="5">
        <v>-4284409.3099999996</v>
      </c>
      <c r="S103" s="81">
        <v>9807008.3121000007</v>
      </c>
      <c r="T103" s="5">
        <v>23996979.342999998</v>
      </c>
      <c r="U103" s="6">
        <v>94499903.302499995</v>
      </c>
    </row>
    <row r="104" spans="1:21" ht="24.95" customHeight="1">
      <c r="A104" s="123"/>
      <c r="B104" s="121"/>
      <c r="C104" s="1">
        <v>3</v>
      </c>
      <c r="D104" s="5" t="s">
        <v>153</v>
      </c>
      <c r="E104" s="5">
        <v>42974275.641800001</v>
      </c>
      <c r="F104" s="5">
        <v>10081923.904300001</v>
      </c>
      <c r="G104" s="5">
        <v>0</v>
      </c>
      <c r="H104" s="81">
        <v>8007386.7019999996</v>
      </c>
      <c r="I104" s="5">
        <v>22239019.034400001</v>
      </c>
      <c r="J104" s="6">
        <v>83302605.282499999</v>
      </c>
      <c r="K104" s="12"/>
      <c r="L104" s="118"/>
      <c r="M104" s="121"/>
      <c r="N104" s="13">
        <v>20</v>
      </c>
      <c r="O104" s="5" t="s">
        <v>535</v>
      </c>
      <c r="P104" s="5">
        <v>56434804.711300001</v>
      </c>
      <c r="Q104" s="5">
        <v>13239813.775900001</v>
      </c>
      <c r="R104" s="5">
        <v>-4284409.3099999996</v>
      </c>
      <c r="S104" s="81">
        <v>10515483.9268</v>
      </c>
      <c r="T104" s="5">
        <v>26315943.937199999</v>
      </c>
      <c r="U104" s="6">
        <v>102221637.0412</v>
      </c>
    </row>
    <row r="105" spans="1:21" ht="24.95" customHeight="1">
      <c r="A105" s="123"/>
      <c r="B105" s="121"/>
      <c r="C105" s="1">
        <v>4</v>
      </c>
      <c r="D105" s="5" t="s">
        <v>154</v>
      </c>
      <c r="E105" s="5">
        <v>50788572.396399997</v>
      </c>
      <c r="F105" s="5">
        <v>11915186.805600001</v>
      </c>
      <c r="G105" s="5">
        <v>0</v>
      </c>
      <c r="H105" s="81">
        <v>9463422.7837000005</v>
      </c>
      <c r="I105" s="5">
        <v>26047176.6668</v>
      </c>
      <c r="J105" s="6">
        <v>98214358.652500004</v>
      </c>
      <c r="K105" s="12"/>
      <c r="L105" s="119"/>
      <c r="M105" s="122"/>
      <c r="N105" s="13">
        <v>21</v>
      </c>
      <c r="O105" s="5" t="s">
        <v>536</v>
      </c>
      <c r="P105" s="5">
        <v>55219507.345600002</v>
      </c>
      <c r="Q105" s="5">
        <v>12954700.522</v>
      </c>
      <c r="R105" s="5">
        <v>-4284409.3099999996</v>
      </c>
      <c r="S105" s="81">
        <v>10289037.853700001</v>
      </c>
      <c r="T105" s="5">
        <v>25809403.653999999</v>
      </c>
      <c r="U105" s="6">
        <v>99988240.065299988</v>
      </c>
    </row>
    <row r="106" spans="1:21" ht="24.95" customHeight="1">
      <c r="A106" s="123"/>
      <c r="B106" s="121"/>
      <c r="C106" s="1">
        <v>5</v>
      </c>
      <c r="D106" s="5" t="s">
        <v>155</v>
      </c>
      <c r="E106" s="5">
        <v>64427395.706699997</v>
      </c>
      <c r="F106" s="5">
        <v>15114905.165100001</v>
      </c>
      <c r="G106" s="5">
        <v>0</v>
      </c>
      <c r="H106" s="81">
        <v>12004741.532600001</v>
      </c>
      <c r="I106" s="5">
        <v>31794493.5847</v>
      </c>
      <c r="J106" s="6">
        <v>123341535.98910001</v>
      </c>
      <c r="K106" s="12"/>
      <c r="L106" s="19"/>
      <c r="M106" s="114" t="s">
        <v>834</v>
      </c>
      <c r="N106" s="115"/>
      <c r="O106" s="116"/>
      <c r="P106" s="15">
        <v>1173747423.0370998</v>
      </c>
      <c r="Q106" s="15">
        <v>275365483.77240002</v>
      </c>
      <c r="R106" s="15">
        <v>-89972595.51000002</v>
      </c>
      <c r="S106" s="15">
        <v>218704082.06800002</v>
      </c>
      <c r="T106" s="15">
        <v>561141137.15920007</v>
      </c>
      <c r="U106" s="6">
        <v>2138985530.5267</v>
      </c>
    </row>
    <row r="107" spans="1:21" ht="24.95" customHeight="1">
      <c r="A107" s="123"/>
      <c r="B107" s="121"/>
      <c r="C107" s="1">
        <v>6</v>
      </c>
      <c r="D107" s="5" t="s">
        <v>156</v>
      </c>
      <c r="E107" s="5">
        <v>42662839.699500002</v>
      </c>
      <c r="F107" s="5">
        <v>10008859.881100001</v>
      </c>
      <c r="G107" s="5">
        <v>0</v>
      </c>
      <c r="H107" s="81">
        <v>7949356.9159000004</v>
      </c>
      <c r="I107" s="5">
        <v>22566018.103700001</v>
      </c>
      <c r="J107" s="6">
        <v>83187074.600199997</v>
      </c>
      <c r="K107" s="12"/>
      <c r="L107" s="117">
        <v>23</v>
      </c>
      <c r="M107" s="120" t="s">
        <v>47</v>
      </c>
      <c r="N107" s="13">
        <v>1</v>
      </c>
      <c r="O107" s="5" t="s">
        <v>537</v>
      </c>
      <c r="P107" s="5">
        <v>47690465.862999998</v>
      </c>
      <c r="Q107" s="5">
        <v>11188359.561799999</v>
      </c>
      <c r="R107" s="5">
        <v>0</v>
      </c>
      <c r="S107" s="81">
        <v>8886153.3199000005</v>
      </c>
      <c r="T107" s="5">
        <v>25008494.516100001</v>
      </c>
      <c r="U107" s="6">
        <v>92773473.260800004</v>
      </c>
    </row>
    <row r="108" spans="1:21" ht="24.95" customHeight="1">
      <c r="A108" s="123"/>
      <c r="B108" s="121"/>
      <c r="C108" s="1">
        <v>7</v>
      </c>
      <c r="D108" s="5" t="s">
        <v>157</v>
      </c>
      <c r="E108" s="5">
        <v>68063096.477899998</v>
      </c>
      <c r="F108" s="5">
        <v>15967854.004000001</v>
      </c>
      <c r="G108" s="5">
        <v>0</v>
      </c>
      <c r="H108" s="81">
        <v>12682180.8046</v>
      </c>
      <c r="I108" s="5">
        <v>33780636.151199996</v>
      </c>
      <c r="J108" s="6">
        <v>130493767.4377</v>
      </c>
      <c r="K108" s="12"/>
      <c r="L108" s="118"/>
      <c r="M108" s="121"/>
      <c r="N108" s="13">
        <v>2</v>
      </c>
      <c r="O108" s="5" t="s">
        <v>538</v>
      </c>
      <c r="P108" s="5">
        <v>78424206.426300004</v>
      </c>
      <c r="Q108" s="5">
        <v>18398608.693999998</v>
      </c>
      <c r="R108" s="5">
        <v>0</v>
      </c>
      <c r="S108" s="81">
        <v>14612763.9914</v>
      </c>
      <c r="T108" s="5">
        <v>29748154.211100001</v>
      </c>
      <c r="U108" s="6">
        <v>141183733.32280001</v>
      </c>
    </row>
    <row r="109" spans="1:21" ht="24.95" customHeight="1">
      <c r="A109" s="123"/>
      <c r="B109" s="121"/>
      <c r="C109" s="1">
        <v>8</v>
      </c>
      <c r="D109" s="5" t="s">
        <v>158</v>
      </c>
      <c r="E109" s="5">
        <v>68707712.254099995</v>
      </c>
      <c r="F109" s="5">
        <v>16119083.2477</v>
      </c>
      <c r="G109" s="5">
        <v>0</v>
      </c>
      <c r="H109" s="81">
        <v>12802291.911</v>
      </c>
      <c r="I109" s="5">
        <v>31730041.4287</v>
      </c>
      <c r="J109" s="6">
        <v>129359128.8415</v>
      </c>
      <c r="K109" s="12"/>
      <c r="L109" s="118"/>
      <c r="M109" s="121"/>
      <c r="N109" s="13">
        <v>3</v>
      </c>
      <c r="O109" s="5" t="s">
        <v>539</v>
      </c>
      <c r="P109" s="5">
        <v>60107231.471199997</v>
      </c>
      <c r="Q109" s="5">
        <v>14101378.6675</v>
      </c>
      <c r="R109" s="5">
        <v>0</v>
      </c>
      <c r="S109" s="81">
        <v>11199766.343699999</v>
      </c>
      <c r="T109" s="5">
        <v>29292022.478500001</v>
      </c>
      <c r="U109" s="6">
        <v>114700398.96090001</v>
      </c>
    </row>
    <row r="110" spans="1:21" ht="24.95" customHeight="1">
      <c r="A110" s="123"/>
      <c r="B110" s="121"/>
      <c r="C110" s="1">
        <v>9</v>
      </c>
      <c r="D110" s="5" t="s">
        <v>159</v>
      </c>
      <c r="E110" s="5">
        <v>48328270.722800002</v>
      </c>
      <c r="F110" s="5">
        <v>11337990.939300001</v>
      </c>
      <c r="G110" s="5">
        <v>0</v>
      </c>
      <c r="H110" s="81">
        <v>9004995.3498999998</v>
      </c>
      <c r="I110" s="5">
        <v>26392386.752700001</v>
      </c>
      <c r="J110" s="6">
        <v>95063643.764699996</v>
      </c>
      <c r="K110" s="12"/>
      <c r="L110" s="118"/>
      <c r="M110" s="121"/>
      <c r="N110" s="13">
        <v>4</v>
      </c>
      <c r="O110" s="5" t="s">
        <v>37</v>
      </c>
      <c r="P110" s="5">
        <v>36603966.800399996</v>
      </c>
      <c r="Q110" s="5">
        <v>8587425.9045000002</v>
      </c>
      <c r="R110" s="5">
        <v>0</v>
      </c>
      <c r="S110" s="81">
        <v>6820408.5495999996</v>
      </c>
      <c r="T110" s="5">
        <v>20921862.466800001</v>
      </c>
      <c r="U110" s="6">
        <v>72933663.721299991</v>
      </c>
    </row>
    <row r="111" spans="1:21" ht="24.95" customHeight="1">
      <c r="A111" s="123"/>
      <c r="B111" s="121"/>
      <c r="C111" s="1">
        <v>10</v>
      </c>
      <c r="D111" s="5" t="s">
        <v>160</v>
      </c>
      <c r="E111" s="5">
        <v>55349974.439999998</v>
      </c>
      <c r="F111" s="5">
        <v>12985308.5845</v>
      </c>
      <c r="G111" s="5">
        <v>0</v>
      </c>
      <c r="H111" s="81">
        <v>10313347.7568</v>
      </c>
      <c r="I111" s="5">
        <v>30561339.4476</v>
      </c>
      <c r="J111" s="6">
        <v>109209970.22889999</v>
      </c>
      <c r="K111" s="12"/>
      <c r="L111" s="118"/>
      <c r="M111" s="121"/>
      <c r="N111" s="13">
        <v>5</v>
      </c>
      <c r="O111" s="5" t="s">
        <v>540</v>
      </c>
      <c r="P111" s="5">
        <v>63511702.320299998</v>
      </c>
      <c r="Q111" s="5">
        <v>14900080.1121</v>
      </c>
      <c r="R111" s="5">
        <v>0</v>
      </c>
      <c r="S111" s="81">
        <v>11834120.5986</v>
      </c>
      <c r="T111" s="5">
        <v>29553085.108399998</v>
      </c>
      <c r="U111" s="6">
        <v>119798988.13940001</v>
      </c>
    </row>
    <row r="112" spans="1:21" ht="24.95" customHeight="1">
      <c r="A112" s="123"/>
      <c r="B112" s="121"/>
      <c r="C112" s="1">
        <v>11</v>
      </c>
      <c r="D112" s="5" t="s">
        <v>161</v>
      </c>
      <c r="E112" s="5">
        <v>42828060.100500003</v>
      </c>
      <c r="F112" s="5">
        <v>10047621.197799999</v>
      </c>
      <c r="G112" s="5">
        <v>0</v>
      </c>
      <c r="H112" s="81">
        <v>7980142.3945000004</v>
      </c>
      <c r="I112" s="5">
        <v>24161051.971900001</v>
      </c>
      <c r="J112" s="6">
        <v>85016875.664700001</v>
      </c>
      <c r="K112" s="12"/>
      <c r="L112" s="118"/>
      <c r="M112" s="121"/>
      <c r="N112" s="13">
        <v>6</v>
      </c>
      <c r="O112" s="5" t="s">
        <v>541</v>
      </c>
      <c r="P112" s="5">
        <v>54587500.391599998</v>
      </c>
      <c r="Q112" s="5">
        <v>12806429.354599999</v>
      </c>
      <c r="R112" s="5">
        <v>0</v>
      </c>
      <c r="S112" s="81">
        <v>10171276.1461</v>
      </c>
      <c r="T112" s="5">
        <v>29454208.9932</v>
      </c>
      <c r="U112" s="6">
        <v>107019414.8855</v>
      </c>
    </row>
    <row r="113" spans="1:21" ht="24.95" customHeight="1">
      <c r="A113" s="123"/>
      <c r="B113" s="121"/>
      <c r="C113" s="1">
        <v>12</v>
      </c>
      <c r="D113" s="5" t="s">
        <v>162</v>
      </c>
      <c r="E113" s="5">
        <v>66323713.9397</v>
      </c>
      <c r="F113" s="5">
        <v>15559788.431600001</v>
      </c>
      <c r="G113" s="5">
        <v>0</v>
      </c>
      <c r="H113" s="81">
        <v>12358082.064200001</v>
      </c>
      <c r="I113" s="5">
        <v>34327651.703299999</v>
      </c>
      <c r="J113" s="6">
        <v>128569236.1388</v>
      </c>
      <c r="K113" s="12"/>
      <c r="L113" s="118"/>
      <c r="M113" s="121"/>
      <c r="N113" s="13">
        <v>7</v>
      </c>
      <c r="O113" s="5" t="s">
        <v>542</v>
      </c>
      <c r="P113" s="5">
        <v>55175801.823100001</v>
      </c>
      <c r="Q113" s="5">
        <v>12944447.0449</v>
      </c>
      <c r="R113" s="5">
        <v>0</v>
      </c>
      <c r="S113" s="81">
        <v>10280894.2139</v>
      </c>
      <c r="T113" s="5">
        <v>29704310.760400001</v>
      </c>
      <c r="U113" s="6">
        <v>108105453.8423</v>
      </c>
    </row>
    <row r="114" spans="1:21" ht="24.95" customHeight="1">
      <c r="A114" s="123"/>
      <c r="B114" s="121"/>
      <c r="C114" s="1">
        <v>13</v>
      </c>
      <c r="D114" s="5" t="s">
        <v>163</v>
      </c>
      <c r="E114" s="5">
        <v>54548089.511</v>
      </c>
      <c r="F114" s="5">
        <v>12797183.416300001</v>
      </c>
      <c r="G114" s="5">
        <v>0</v>
      </c>
      <c r="H114" s="81">
        <v>10163932.726</v>
      </c>
      <c r="I114" s="5">
        <v>25858558.488499999</v>
      </c>
      <c r="J114" s="6">
        <v>103367764.1418</v>
      </c>
      <c r="K114" s="12"/>
      <c r="L114" s="118"/>
      <c r="M114" s="121"/>
      <c r="N114" s="13">
        <v>8</v>
      </c>
      <c r="O114" s="5" t="s">
        <v>543</v>
      </c>
      <c r="P114" s="5">
        <v>65064375.7368</v>
      </c>
      <c r="Q114" s="5">
        <v>15264343.034499999</v>
      </c>
      <c r="R114" s="5">
        <v>0</v>
      </c>
      <c r="S114" s="81">
        <v>12123429.872199999</v>
      </c>
      <c r="T114" s="5">
        <v>38608584.475500003</v>
      </c>
      <c r="U114" s="6">
        <v>131060733.119</v>
      </c>
    </row>
    <row r="115" spans="1:21" ht="24.95" customHeight="1">
      <c r="A115" s="123"/>
      <c r="B115" s="121"/>
      <c r="C115" s="1">
        <v>14</v>
      </c>
      <c r="D115" s="5" t="s">
        <v>164</v>
      </c>
      <c r="E115" s="5">
        <v>63695016.693800002</v>
      </c>
      <c r="F115" s="5">
        <v>14943086.341700001</v>
      </c>
      <c r="G115" s="5">
        <v>0</v>
      </c>
      <c r="H115" s="81">
        <v>11868277.5228</v>
      </c>
      <c r="I115" s="5">
        <v>32473267.84</v>
      </c>
      <c r="J115" s="6">
        <v>122979648.39830001</v>
      </c>
      <c r="K115" s="12"/>
      <c r="L115" s="118"/>
      <c r="M115" s="121"/>
      <c r="N115" s="13">
        <v>9</v>
      </c>
      <c r="O115" s="5" t="s">
        <v>544</v>
      </c>
      <c r="P115" s="5">
        <v>47037277.966300003</v>
      </c>
      <c r="Q115" s="5">
        <v>11035119.267000001</v>
      </c>
      <c r="R115" s="5">
        <v>0</v>
      </c>
      <c r="S115" s="81">
        <v>8764444.9723000005</v>
      </c>
      <c r="T115" s="5">
        <v>26274417.065400001</v>
      </c>
      <c r="U115" s="6">
        <v>93111259.270999998</v>
      </c>
    </row>
    <row r="116" spans="1:21" ht="24.95" customHeight="1">
      <c r="A116" s="123"/>
      <c r="B116" s="121"/>
      <c r="C116" s="1">
        <v>15</v>
      </c>
      <c r="D116" s="5" t="s">
        <v>165</v>
      </c>
      <c r="E116" s="5">
        <v>81623755.081599995</v>
      </c>
      <c r="F116" s="5">
        <v>19149234.634500001</v>
      </c>
      <c r="G116" s="5">
        <v>0</v>
      </c>
      <c r="H116" s="81">
        <v>15208935.142000001</v>
      </c>
      <c r="I116" s="5">
        <v>39535317.398699999</v>
      </c>
      <c r="J116" s="6">
        <v>155517242.2568</v>
      </c>
      <c r="K116" s="12"/>
      <c r="L116" s="118"/>
      <c r="M116" s="121"/>
      <c r="N116" s="13">
        <v>10</v>
      </c>
      <c r="O116" s="5" t="s">
        <v>545</v>
      </c>
      <c r="P116" s="5">
        <v>62551446.177199997</v>
      </c>
      <c r="Q116" s="5">
        <v>14674800.4717</v>
      </c>
      <c r="R116" s="5">
        <v>0</v>
      </c>
      <c r="S116" s="81">
        <v>11655196.296700001</v>
      </c>
      <c r="T116" s="5">
        <v>24878848.0625</v>
      </c>
      <c r="U116" s="6">
        <v>113760291.0081</v>
      </c>
    </row>
    <row r="117" spans="1:21" ht="24.95" customHeight="1">
      <c r="A117" s="123"/>
      <c r="B117" s="121"/>
      <c r="C117" s="1">
        <v>16</v>
      </c>
      <c r="D117" s="5" t="s">
        <v>166</v>
      </c>
      <c r="E117" s="5">
        <v>61191708.241899997</v>
      </c>
      <c r="F117" s="5">
        <v>14355800.9263</v>
      </c>
      <c r="G117" s="5">
        <v>0</v>
      </c>
      <c r="H117" s="81">
        <v>11401836.6461</v>
      </c>
      <c r="I117" s="5">
        <v>30790718.333900001</v>
      </c>
      <c r="J117" s="6">
        <v>117740064.14820001</v>
      </c>
      <c r="K117" s="12"/>
      <c r="L117" s="118"/>
      <c r="M117" s="121"/>
      <c r="N117" s="13">
        <v>11</v>
      </c>
      <c r="O117" s="5" t="s">
        <v>546</v>
      </c>
      <c r="P117" s="5">
        <v>49586367.513099998</v>
      </c>
      <c r="Q117" s="5">
        <v>11633145.0964</v>
      </c>
      <c r="R117" s="5">
        <v>0</v>
      </c>
      <c r="S117" s="81">
        <v>9239416.2296999991</v>
      </c>
      <c r="T117" s="5">
        <v>24001293.9958</v>
      </c>
      <c r="U117" s="6">
        <v>94460222.834999993</v>
      </c>
    </row>
    <row r="118" spans="1:21" ht="24.95" customHeight="1">
      <c r="A118" s="123"/>
      <c r="B118" s="121"/>
      <c r="C118" s="1">
        <v>17</v>
      </c>
      <c r="D118" s="5" t="s">
        <v>167</v>
      </c>
      <c r="E118" s="5">
        <v>60186737.032700002</v>
      </c>
      <c r="F118" s="5">
        <v>14120030.9661</v>
      </c>
      <c r="G118" s="5">
        <v>0</v>
      </c>
      <c r="H118" s="81">
        <v>11214580.5963</v>
      </c>
      <c r="I118" s="5">
        <v>29990004.4815</v>
      </c>
      <c r="J118" s="6">
        <v>115511353.07660002</v>
      </c>
      <c r="K118" s="12"/>
      <c r="L118" s="118"/>
      <c r="M118" s="121"/>
      <c r="N118" s="13">
        <v>12</v>
      </c>
      <c r="O118" s="5" t="s">
        <v>547</v>
      </c>
      <c r="P118" s="5">
        <v>44044239.402099997</v>
      </c>
      <c r="Q118" s="5">
        <v>10332941.357100001</v>
      </c>
      <c r="R118" s="5">
        <v>0</v>
      </c>
      <c r="S118" s="81">
        <v>8206752.7986000003</v>
      </c>
      <c r="T118" s="5">
        <v>22909888.931600001</v>
      </c>
      <c r="U118" s="6">
        <v>85493822.489399999</v>
      </c>
    </row>
    <row r="119" spans="1:21" ht="24.95" customHeight="1">
      <c r="A119" s="123"/>
      <c r="B119" s="121"/>
      <c r="C119" s="1">
        <v>18</v>
      </c>
      <c r="D119" s="5" t="s">
        <v>168</v>
      </c>
      <c r="E119" s="5">
        <v>84641193.199000001</v>
      </c>
      <c r="F119" s="5">
        <v>19857136.769699998</v>
      </c>
      <c r="G119" s="5">
        <v>0</v>
      </c>
      <c r="H119" s="81">
        <v>15771173.6788</v>
      </c>
      <c r="I119" s="5">
        <v>37435170.442900002</v>
      </c>
      <c r="J119" s="6">
        <v>157704674.09039998</v>
      </c>
      <c r="K119" s="12"/>
      <c r="L119" s="118"/>
      <c r="M119" s="121"/>
      <c r="N119" s="13">
        <v>13</v>
      </c>
      <c r="O119" s="5" t="s">
        <v>548</v>
      </c>
      <c r="P119" s="5">
        <v>36852556.531800002</v>
      </c>
      <c r="Q119" s="5">
        <v>8645745.9744000006</v>
      </c>
      <c r="R119" s="5">
        <v>0</v>
      </c>
      <c r="S119" s="81">
        <v>6866728.2159000002</v>
      </c>
      <c r="T119" s="5">
        <v>21079938.657900002</v>
      </c>
      <c r="U119" s="6">
        <v>73444969.38000001</v>
      </c>
    </row>
    <row r="120" spans="1:21" ht="24.95" customHeight="1">
      <c r="A120" s="123"/>
      <c r="B120" s="121"/>
      <c r="C120" s="1">
        <v>19</v>
      </c>
      <c r="D120" s="5" t="s">
        <v>169</v>
      </c>
      <c r="E120" s="5">
        <v>47107732.277800001</v>
      </c>
      <c r="F120" s="5">
        <v>11051648.108899999</v>
      </c>
      <c r="G120" s="5">
        <v>0</v>
      </c>
      <c r="H120" s="81">
        <v>8777572.7075999994</v>
      </c>
      <c r="I120" s="5">
        <v>23980483.177200001</v>
      </c>
      <c r="J120" s="6">
        <v>90917436.271500006</v>
      </c>
      <c r="K120" s="12"/>
      <c r="L120" s="118"/>
      <c r="M120" s="121"/>
      <c r="N120" s="13">
        <v>14</v>
      </c>
      <c r="O120" s="5" t="s">
        <v>549</v>
      </c>
      <c r="P120" s="5">
        <v>36696283.958899997</v>
      </c>
      <c r="Q120" s="5">
        <v>8609083.8510999996</v>
      </c>
      <c r="R120" s="5">
        <v>0</v>
      </c>
      <c r="S120" s="81">
        <v>6837609.9841</v>
      </c>
      <c r="T120" s="5">
        <v>21200907.761999998</v>
      </c>
      <c r="U120" s="6">
        <v>73343885.556099996</v>
      </c>
    </row>
    <row r="121" spans="1:21" ht="24.95" customHeight="1">
      <c r="A121" s="123"/>
      <c r="B121" s="122"/>
      <c r="C121" s="1">
        <v>20</v>
      </c>
      <c r="D121" s="5" t="s">
        <v>170</v>
      </c>
      <c r="E121" s="5">
        <v>52712173.640799999</v>
      </c>
      <c r="F121" s="5">
        <v>12366470.7674</v>
      </c>
      <c r="G121" s="5">
        <v>0</v>
      </c>
      <c r="H121" s="81">
        <v>9821846.9525000006</v>
      </c>
      <c r="I121" s="5">
        <v>28361231.707899999</v>
      </c>
      <c r="J121" s="6">
        <v>103261723.0686</v>
      </c>
      <c r="K121" s="12"/>
      <c r="L121" s="118"/>
      <c r="M121" s="121"/>
      <c r="N121" s="13">
        <v>15</v>
      </c>
      <c r="O121" s="5" t="s">
        <v>550</v>
      </c>
      <c r="P121" s="5">
        <v>41901051.613899998</v>
      </c>
      <c r="Q121" s="5">
        <v>9830141.5804999992</v>
      </c>
      <c r="R121" s="5">
        <v>0</v>
      </c>
      <c r="S121" s="81">
        <v>7807413.1206</v>
      </c>
      <c r="T121" s="5">
        <v>23171294.088500001</v>
      </c>
      <c r="U121" s="6">
        <v>82709900.403499991</v>
      </c>
    </row>
    <row r="122" spans="1:21" ht="24.95" customHeight="1">
      <c r="A122" s="1"/>
      <c r="B122" s="114" t="s">
        <v>817</v>
      </c>
      <c r="C122" s="115"/>
      <c r="D122" s="116"/>
      <c r="E122" s="15">
        <v>1235790518.6094999</v>
      </c>
      <c r="F122" s="15">
        <v>289921023.3132</v>
      </c>
      <c r="G122" s="15">
        <v>0</v>
      </c>
      <c r="H122" s="15">
        <v>230264557.51559997</v>
      </c>
      <c r="I122" s="15">
        <v>613883941.83029997</v>
      </c>
      <c r="J122" s="6">
        <v>2369860041.2686</v>
      </c>
      <c r="K122" s="12"/>
      <c r="L122" s="119"/>
      <c r="M122" s="122"/>
      <c r="N122" s="13">
        <v>16</v>
      </c>
      <c r="O122" s="5" t="s">
        <v>551</v>
      </c>
      <c r="P122" s="5">
        <v>50714771.882600002</v>
      </c>
      <c r="Q122" s="5">
        <v>11897872.9322</v>
      </c>
      <c r="R122" s="5">
        <v>0</v>
      </c>
      <c r="S122" s="81">
        <v>9449671.5513000004</v>
      </c>
      <c r="T122" s="5">
        <v>24202528.583700001</v>
      </c>
      <c r="U122" s="6">
        <v>96264844.9498</v>
      </c>
    </row>
    <row r="123" spans="1:21" ht="24.95" customHeight="1">
      <c r="A123" s="123">
        <v>6</v>
      </c>
      <c r="B123" s="120" t="s">
        <v>30</v>
      </c>
      <c r="C123" s="1">
        <v>1</v>
      </c>
      <c r="D123" s="5" t="s">
        <v>171</v>
      </c>
      <c r="E123" s="5">
        <v>59858587.317400001</v>
      </c>
      <c r="F123" s="5">
        <v>14043045.83</v>
      </c>
      <c r="G123" s="5">
        <v>0</v>
      </c>
      <c r="H123" s="81">
        <v>11153436.536900001</v>
      </c>
      <c r="I123" s="5">
        <v>29169002.827399999</v>
      </c>
      <c r="J123" s="6">
        <v>114224072.5117</v>
      </c>
      <c r="K123" s="12"/>
      <c r="L123" s="19"/>
      <c r="M123" s="114" t="s">
        <v>835</v>
      </c>
      <c r="N123" s="115"/>
      <c r="O123" s="116"/>
      <c r="P123" s="15">
        <v>830549245.87859988</v>
      </c>
      <c r="Q123" s="15">
        <v>194849922.90430003</v>
      </c>
      <c r="R123" s="15">
        <v>0</v>
      </c>
      <c r="S123" s="15">
        <v>154756046.20459998</v>
      </c>
      <c r="T123" s="15">
        <v>420009840.15740001</v>
      </c>
      <c r="U123" s="6">
        <v>1600165055.1448998</v>
      </c>
    </row>
    <row r="124" spans="1:21" ht="24.95" customHeight="1">
      <c r="A124" s="123"/>
      <c r="B124" s="121"/>
      <c r="C124" s="1">
        <v>2</v>
      </c>
      <c r="D124" s="5" t="s">
        <v>172</v>
      </c>
      <c r="E124" s="5">
        <v>68717968.590399995</v>
      </c>
      <c r="F124" s="5">
        <v>16121489.4221</v>
      </c>
      <c r="G124" s="5">
        <v>0</v>
      </c>
      <c r="H124" s="81">
        <v>12804202.971799999</v>
      </c>
      <c r="I124" s="5">
        <v>34033342.335100003</v>
      </c>
      <c r="J124" s="6">
        <v>131677003.31939998</v>
      </c>
      <c r="K124" s="12"/>
      <c r="L124" s="117">
        <v>24</v>
      </c>
      <c r="M124" s="120" t="s">
        <v>48</v>
      </c>
      <c r="N124" s="13">
        <v>1</v>
      </c>
      <c r="O124" s="5" t="s">
        <v>552</v>
      </c>
      <c r="P124" s="5">
        <v>71168666.905499995</v>
      </c>
      <c r="Q124" s="5">
        <v>16696432.305</v>
      </c>
      <c r="R124" s="5">
        <v>0</v>
      </c>
      <c r="S124" s="81">
        <v>13260841.0141</v>
      </c>
      <c r="T124" s="5">
        <v>186831427.9325</v>
      </c>
      <c r="U124" s="6">
        <v>287957368.15710002</v>
      </c>
    </row>
    <row r="125" spans="1:21" ht="24.95" customHeight="1">
      <c r="A125" s="123"/>
      <c r="B125" s="121"/>
      <c r="C125" s="1">
        <v>3</v>
      </c>
      <c r="D125" s="5" t="s">
        <v>173</v>
      </c>
      <c r="E125" s="5">
        <v>45731881.089100003</v>
      </c>
      <c r="F125" s="5">
        <v>10728868.3347</v>
      </c>
      <c r="G125" s="5">
        <v>0</v>
      </c>
      <c r="H125" s="81">
        <v>8521210.6783000007</v>
      </c>
      <c r="I125" s="5">
        <v>23017389.923300002</v>
      </c>
      <c r="J125" s="6">
        <v>87999350.025400013</v>
      </c>
      <c r="K125" s="12"/>
      <c r="L125" s="118"/>
      <c r="M125" s="121"/>
      <c r="N125" s="13">
        <v>2</v>
      </c>
      <c r="O125" s="5" t="s">
        <v>553</v>
      </c>
      <c r="P125" s="5">
        <v>91477915.019700006</v>
      </c>
      <c r="Q125" s="5">
        <v>21461056.978300001</v>
      </c>
      <c r="R125" s="5">
        <v>0</v>
      </c>
      <c r="S125" s="81">
        <v>17045058.452300001</v>
      </c>
      <c r="T125" s="5">
        <v>199628577.6144</v>
      </c>
      <c r="U125" s="6">
        <v>329612608.06470001</v>
      </c>
    </row>
    <row r="126" spans="1:21" ht="24.95" customHeight="1">
      <c r="A126" s="123"/>
      <c r="B126" s="121"/>
      <c r="C126" s="1">
        <v>4</v>
      </c>
      <c r="D126" s="5" t="s">
        <v>174</v>
      </c>
      <c r="E126" s="5">
        <v>56389475.426799998</v>
      </c>
      <c r="F126" s="5">
        <v>13229179.358200001</v>
      </c>
      <c r="G126" s="5">
        <v>0</v>
      </c>
      <c r="H126" s="81">
        <v>10507037.731899999</v>
      </c>
      <c r="I126" s="5">
        <v>26079523.8409</v>
      </c>
      <c r="J126" s="6">
        <v>106205216.35780001</v>
      </c>
      <c r="K126" s="12"/>
      <c r="L126" s="118"/>
      <c r="M126" s="121"/>
      <c r="N126" s="13">
        <v>3</v>
      </c>
      <c r="O126" s="5" t="s">
        <v>554</v>
      </c>
      <c r="P126" s="5">
        <v>147525582.4156</v>
      </c>
      <c r="Q126" s="5">
        <v>34610046.909000002</v>
      </c>
      <c r="R126" s="5">
        <v>0</v>
      </c>
      <c r="S126" s="81">
        <v>27488407.173900001</v>
      </c>
      <c r="T126" s="5">
        <v>233516425.1268</v>
      </c>
      <c r="U126" s="6">
        <v>443140461.62530005</v>
      </c>
    </row>
    <row r="127" spans="1:21" ht="24.95" customHeight="1">
      <c r="A127" s="123"/>
      <c r="B127" s="121"/>
      <c r="C127" s="1">
        <v>5</v>
      </c>
      <c r="D127" s="5" t="s">
        <v>175</v>
      </c>
      <c r="E127" s="5">
        <v>59260422.407899998</v>
      </c>
      <c r="F127" s="5">
        <v>13902714.1314</v>
      </c>
      <c r="G127" s="5">
        <v>0</v>
      </c>
      <c r="H127" s="81">
        <v>11041980.6095</v>
      </c>
      <c r="I127" s="5">
        <v>28876541.892999999</v>
      </c>
      <c r="J127" s="6">
        <v>113081659.04179999</v>
      </c>
      <c r="K127" s="12"/>
      <c r="L127" s="118"/>
      <c r="M127" s="121"/>
      <c r="N127" s="13">
        <v>4</v>
      </c>
      <c r="O127" s="5" t="s">
        <v>555</v>
      </c>
      <c r="P127" s="5">
        <v>57659415.832000002</v>
      </c>
      <c r="Q127" s="5">
        <v>13527112.0711</v>
      </c>
      <c r="R127" s="5">
        <v>0</v>
      </c>
      <c r="S127" s="81">
        <v>10743665.4297</v>
      </c>
      <c r="T127" s="5">
        <v>178737915.5273</v>
      </c>
      <c r="U127" s="6">
        <v>260668108.8601</v>
      </c>
    </row>
    <row r="128" spans="1:21" ht="24.95" customHeight="1">
      <c r="A128" s="123"/>
      <c r="B128" s="121"/>
      <c r="C128" s="1">
        <v>6</v>
      </c>
      <c r="D128" s="5" t="s">
        <v>176</v>
      </c>
      <c r="E128" s="5">
        <v>58262194.478399999</v>
      </c>
      <c r="F128" s="5">
        <v>13668526.169500001</v>
      </c>
      <c r="G128" s="5">
        <v>0</v>
      </c>
      <c r="H128" s="81">
        <v>10855981.033500001</v>
      </c>
      <c r="I128" s="5">
        <v>29288715.999299999</v>
      </c>
      <c r="J128" s="6">
        <v>112075417.6807</v>
      </c>
      <c r="K128" s="12"/>
      <c r="L128" s="118"/>
      <c r="M128" s="121"/>
      <c r="N128" s="13">
        <v>5</v>
      </c>
      <c r="O128" s="5" t="s">
        <v>556</v>
      </c>
      <c r="P128" s="5">
        <v>48476926.997100003</v>
      </c>
      <c r="Q128" s="5">
        <v>11372866.250800001</v>
      </c>
      <c r="R128" s="5">
        <v>0</v>
      </c>
      <c r="S128" s="81">
        <v>9032694.4386</v>
      </c>
      <c r="T128" s="5">
        <v>172983234.2798</v>
      </c>
      <c r="U128" s="6">
        <v>241865721.96630001</v>
      </c>
    </row>
    <row r="129" spans="1:21" ht="24.95" customHeight="1">
      <c r="A129" s="123"/>
      <c r="B129" s="121"/>
      <c r="C129" s="1">
        <v>7</v>
      </c>
      <c r="D129" s="5" t="s">
        <v>177</v>
      </c>
      <c r="E129" s="5">
        <v>80493206.944499999</v>
      </c>
      <c r="F129" s="5">
        <v>18884003.8629</v>
      </c>
      <c r="G129" s="5">
        <v>0</v>
      </c>
      <c r="H129" s="81">
        <v>14998280.3728</v>
      </c>
      <c r="I129" s="5">
        <v>36839551.527199998</v>
      </c>
      <c r="J129" s="6">
        <v>151215042.70740002</v>
      </c>
      <c r="K129" s="12"/>
      <c r="L129" s="118"/>
      <c r="M129" s="121"/>
      <c r="N129" s="13">
        <v>6</v>
      </c>
      <c r="O129" s="5" t="s">
        <v>557</v>
      </c>
      <c r="P129" s="5">
        <v>54195415.904799998</v>
      </c>
      <c r="Q129" s="5">
        <v>12714444.8848</v>
      </c>
      <c r="R129" s="5">
        <v>0</v>
      </c>
      <c r="S129" s="81">
        <v>10098219.1357</v>
      </c>
      <c r="T129" s="5">
        <v>174337985.4869</v>
      </c>
      <c r="U129" s="6">
        <v>251346065.4122</v>
      </c>
    </row>
    <row r="130" spans="1:21" ht="24.95" customHeight="1">
      <c r="A130" s="123"/>
      <c r="B130" s="122"/>
      <c r="C130" s="1">
        <v>8</v>
      </c>
      <c r="D130" s="5" t="s">
        <v>178</v>
      </c>
      <c r="E130" s="5">
        <v>74298238.8715</v>
      </c>
      <c r="F130" s="5">
        <v>17430641.455499999</v>
      </c>
      <c r="G130" s="5">
        <v>0</v>
      </c>
      <c r="H130" s="81">
        <v>13843973.4245</v>
      </c>
      <c r="I130" s="5">
        <v>38776598.563199997</v>
      </c>
      <c r="J130" s="6">
        <v>144349452.31470001</v>
      </c>
      <c r="K130" s="12"/>
      <c r="L130" s="118"/>
      <c r="M130" s="121"/>
      <c r="N130" s="13">
        <v>7</v>
      </c>
      <c r="O130" s="5" t="s">
        <v>558</v>
      </c>
      <c r="P130" s="5">
        <v>49759671.655900002</v>
      </c>
      <c r="Q130" s="5">
        <v>11673802.888900001</v>
      </c>
      <c r="R130" s="5">
        <v>0</v>
      </c>
      <c r="S130" s="81">
        <v>9271707.9499999993</v>
      </c>
      <c r="T130" s="5">
        <v>170930755.65900001</v>
      </c>
      <c r="U130" s="6">
        <v>241635938.15380001</v>
      </c>
    </row>
    <row r="131" spans="1:21" ht="24.95" customHeight="1">
      <c r="A131" s="1"/>
      <c r="B131" s="114" t="s">
        <v>818</v>
      </c>
      <c r="C131" s="115"/>
      <c r="D131" s="116"/>
      <c r="E131" s="15">
        <v>503011975.12599993</v>
      </c>
      <c r="F131" s="15">
        <v>118008468.5643</v>
      </c>
      <c r="G131" s="15">
        <v>0</v>
      </c>
      <c r="H131" s="15">
        <v>93726103.359200001</v>
      </c>
      <c r="I131" s="15">
        <v>246080666.90939999</v>
      </c>
      <c r="J131" s="6">
        <v>960827213.95889997</v>
      </c>
      <c r="K131" s="12"/>
      <c r="L131" s="118"/>
      <c r="M131" s="121"/>
      <c r="N131" s="13">
        <v>8</v>
      </c>
      <c r="O131" s="5" t="s">
        <v>559</v>
      </c>
      <c r="P131" s="5">
        <v>60029750.184500001</v>
      </c>
      <c r="Q131" s="5">
        <v>14083201.271299999</v>
      </c>
      <c r="R131" s="5">
        <v>0</v>
      </c>
      <c r="S131" s="81">
        <v>11185329.273700001</v>
      </c>
      <c r="T131" s="5">
        <v>177003530.27489999</v>
      </c>
      <c r="U131" s="6">
        <v>262301811.00439999</v>
      </c>
    </row>
    <row r="132" spans="1:21" ht="24.95" customHeight="1">
      <c r="A132" s="123">
        <v>7</v>
      </c>
      <c r="B132" s="120" t="s">
        <v>31</v>
      </c>
      <c r="C132" s="1">
        <v>1</v>
      </c>
      <c r="D132" s="5" t="s">
        <v>179</v>
      </c>
      <c r="E132" s="5">
        <v>59202209.853100002</v>
      </c>
      <c r="F132" s="5">
        <v>13889057.250800001</v>
      </c>
      <c r="G132" s="5">
        <v>-6066891.2400000002</v>
      </c>
      <c r="H132" s="81">
        <v>11031133.877900001</v>
      </c>
      <c r="I132" s="5">
        <v>27836977.500399999</v>
      </c>
      <c r="J132" s="6">
        <v>105892487.24219999</v>
      </c>
      <c r="K132" s="12"/>
      <c r="L132" s="118"/>
      <c r="M132" s="121"/>
      <c r="N132" s="13">
        <v>9</v>
      </c>
      <c r="O132" s="5" t="s">
        <v>560</v>
      </c>
      <c r="P132" s="5">
        <v>40084059.657300003</v>
      </c>
      <c r="Q132" s="5">
        <v>9403868.5516999997</v>
      </c>
      <c r="R132" s="5">
        <v>0</v>
      </c>
      <c r="S132" s="81">
        <v>7468853.4354999997</v>
      </c>
      <c r="T132" s="5">
        <v>167281245.09599999</v>
      </c>
      <c r="U132" s="6">
        <v>224238026.74049997</v>
      </c>
    </row>
    <row r="133" spans="1:21" ht="24.95" customHeight="1">
      <c r="A133" s="123"/>
      <c r="B133" s="121"/>
      <c r="C133" s="1">
        <v>2</v>
      </c>
      <c r="D133" s="5" t="s">
        <v>180</v>
      </c>
      <c r="E133" s="5">
        <v>52236992.437299997</v>
      </c>
      <c r="F133" s="5">
        <v>12254991.500700001</v>
      </c>
      <c r="G133" s="5">
        <v>-6066891.2400000002</v>
      </c>
      <c r="H133" s="81">
        <v>9733306.5503000002</v>
      </c>
      <c r="I133" s="5">
        <v>24219949.910700001</v>
      </c>
      <c r="J133" s="6">
        <v>92378349.158999979</v>
      </c>
      <c r="K133" s="12"/>
      <c r="L133" s="118"/>
      <c r="M133" s="121"/>
      <c r="N133" s="13">
        <v>10</v>
      </c>
      <c r="O133" s="5" t="s">
        <v>561</v>
      </c>
      <c r="P133" s="5">
        <v>68347357.481999993</v>
      </c>
      <c r="Q133" s="5">
        <v>16034542.6863</v>
      </c>
      <c r="R133" s="5">
        <v>0</v>
      </c>
      <c r="S133" s="81">
        <v>12735147.0908</v>
      </c>
      <c r="T133" s="5">
        <v>185001135.13190001</v>
      </c>
      <c r="U133" s="6">
        <v>282118182.39100003</v>
      </c>
    </row>
    <row r="134" spans="1:21" ht="24.95" customHeight="1">
      <c r="A134" s="123"/>
      <c r="B134" s="121"/>
      <c r="C134" s="1">
        <v>3</v>
      </c>
      <c r="D134" s="5" t="s">
        <v>181</v>
      </c>
      <c r="E134" s="5">
        <v>50580939.107199997</v>
      </c>
      <c r="F134" s="5">
        <v>11866475.2685</v>
      </c>
      <c r="G134" s="5">
        <v>-6066891.2400000002</v>
      </c>
      <c r="H134" s="81">
        <v>9424734.5216000006</v>
      </c>
      <c r="I134" s="5">
        <v>23149096.464000002</v>
      </c>
      <c r="J134" s="6">
        <v>88954354.121299997</v>
      </c>
      <c r="K134" s="12"/>
      <c r="L134" s="118"/>
      <c r="M134" s="121"/>
      <c r="N134" s="13">
        <v>11</v>
      </c>
      <c r="O134" s="5" t="s">
        <v>562</v>
      </c>
      <c r="P134" s="5">
        <v>59082909.405299999</v>
      </c>
      <c r="Q134" s="5">
        <v>13861068.924799999</v>
      </c>
      <c r="R134" s="5">
        <v>0</v>
      </c>
      <c r="S134" s="81">
        <v>11008904.6534</v>
      </c>
      <c r="T134" s="5">
        <v>178454189.03029999</v>
      </c>
      <c r="U134" s="6">
        <v>262407072.0138</v>
      </c>
    </row>
    <row r="135" spans="1:21" ht="24.95" customHeight="1">
      <c r="A135" s="123"/>
      <c r="B135" s="121"/>
      <c r="C135" s="1">
        <v>4</v>
      </c>
      <c r="D135" s="5" t="s">
        <v>182</v>
      </c>
      <c r="E135" s="5">
        <v>59963042.158500001</v>
      </c>
      <c r="F135" s="5">
        <v>14067551.321799999</v>
      </c>
      <c r="G135" s="5">
        <v>-6066891.2400000002</v>
      </c>
      <c r="H135" s="81">
        <v>11172899.582900001</v>
      </c>
      <c r="I135" s="5">
        <v>29254982.019200001</v>
      </c>
      <c r="J135" s="6">
        <v>108391583.8424</v>
      </c>
      <c r="K135" s="12"/>
      <c r="L135" s="118"/>
      <c r="M135" s="121"/>
      <c r="N135" s="13">
        <v>12</v>
      </c>
      <c r="O135" s="5" t="s">
        <v>563</v>
      </c>
      <c r="P135" s="5">
        <v>81236069.965399995</v>
      </c>
      <c r="Q135" s="5">
        <v>19058282.2733</v>
      </c>
      <c r="R135" s="5">
        <v>0</v>
      </c>
      <c r="S135" s="81">
        <v>15136697.8652</v>
      </c>
      <c r="T135" s="5">
        <v>191151834.63080001</v>
      </c>
      <c r="U135" s="6">
        <v>306582884.73470002</v>
      </c>
    </row>
    <row r="136" spans="1:21" ht="24.95" customHeight="1">
      <c r="A136" s="123"/>
      <c r="B136" s="121"/>
      <c r="C136" s="1">
        <v>5</v>
      </c>
      <c r="D136" s="5" t="s">
        <v>183</v>
      </c>
      <c r="E136" s="5">
        <v>77822692.757599995</v>
      </c>
      <c r="F136" s="5">
        <v>18257491.364</v>
      </c>
      <c r="G136" s="5">
        <v>-6066891.2400000002</v>
      </c>
      <c r="H136" s="81">
        <v>14500684.090600001</v>
      </c>
      <c r="I136" s="5">
        <v>38115868.986299999</v>
      </c>
      <c r="J136" s="6">
        <v>142629845.9585</v>
      </c>
      <c r="K136" s="12"/>
      <c r="L136" s="118"/>
      <c r="M136" s="121"/>
      <c r="N136" s="13">
        <v>13</v>
      </c>
      <c r="O136" s="5" t="s">
        <v>564</v>
      </c>
      <c r="P136" s="5">
        <v>87892178.668799996</v>
      </c>
      <c r="Q136" s="5">
        <v>20619829.977000002</v>
      </c>
      <c r="R136" s="5">
        <v>0</v>
      </c>
      <c r="S136" s="81">
        <v>16376929.038899999</v>
      </c>
      <c r="T136" s="5">
        <v>198560350.20770001</v>
      </c>
      <c r="U136" s="6">
        <v>323449287.89240003</v>
      </c>
    </row>
    <row r="137" spans="1:21" ht="24.95" customHeight="1">
      <c r="A137" s="123"/>
      <c r="B137" s="121"/>
      <c r="C137" s="1">
        <v>6</v>
      </c>
      <c r="D137" s="5" t="s">
        <v>184</v>
      </c>
      <c r="E137" s="5">
        <v>63582115.382100001</v>
      </c>
      <c r="F137" s="5">
        <v>14916599.276699999</v>
      </c>
      <c r="G137" s="5">
        <v>-6066891.2400000002</v>
      </c>
      <c r="H137" s="81">
        <v>11847240.6479</v>
      </c>
      <c r="I137" s="5">
        <v>28562963.3882</v>
      </c>
      <c r="J137" s="6">
        <v>112842027.45490001</v>
      </c>
      <c r="K137" s="12"/>
      <c r="L137" s="118"/>
      <c r="M137" s="121"/>
      <c r="N137" s="13">
        <v>14</v>
      </c>
      <c r="O137" s="5" t="s">
        <v>565</v>
      </c>
      <c r="P137" s="5">
        <v>47313718.759099998</v>
      </c>
      <c r="Q137" s="5">
        <v>11099973.298699999</v>
      </c>
      <c r="R137" s="5">
        <v>0</v>
      </c>
      <c r="S137" s="81">
        <v>8815954.1204000004</v>
      </c>
      <c r="T137" s="5">
        <v>172530813.2559</v>
      </c>
      <c r="U137" s="6">
        <v>239760459.43409997</v>
      </c>
    </row>
    <row r="138" spans="1:21" ht="24.95" customHeight="1">
      <c r="A138" s="123"/>
      <c r="B138" s="121"/>
      <c r="C138" s="1">
        <v>7</v>
      </c>
      <c r="D138" s="5" t="s">
        <v>185</v>
      </c>
      <c r="E138" s="5">
        <v>60313571.732799999</v>
      </c>
      <c r="F138" s="5">
        <v>14149786.855599999</v>
      </c>
      <c r="G138" s="5">
        <v>-6066891.2400000002</v>
      </c>
      <c r="H138" s="81">
        <v>11238213.6763</v>
      </c>
      <c r="I138" s="5">
        <v>26967244.465999998</v>
      </c>
      <c r="J138" s="6">
        <v>106601925.49070001</v>
      </c>
      <c r="K138" s="12"/>
      <c r="L138" s="118"/>
      <c r="M138" s="121"/>
      <c r="N138" s="13">
        <v>15</v>
      </c>
      <c r="O138" s="5" t="s">
        <v>566</v>
      </c>
      <c r="P138" s="5">
        <v>57091600.369199999</v>
      </c>
      <c r="Q138" s="5">
        <v>13393900.4648</v>
      </c>
      <c r="R138" s="5">
        <v>0</v>
      </c>
      <c r="S138" s="81">
        <v>10637864.5077</v>
      </c>
      <c r="T138" s="5">
        <v>178712454.3567</v>
      </c>
      <c r="U138" s="6">
        <v>259835819.69839999</v>
      </c>
    </row>
    <row r="139" spans="1:21" ht="24.95" customHeight="1">
      <c r="A139" s="123"/>
      <c r="B139" s="121"/>
      <c r="C139" s="1">
        <v>8</v>
      </c>
      <c r="D139" s="5" t="s">
        <v>186</v>
      </c>
      <c r="E139" s="5">
        <v>51830618.769400001</v>
      </c>
      <c r="F139" s="5">
        <v>12159654.736199999</v>
      </c>
      <c r="G139" s="5">
        <v>-6066891.2400000002</v>
      </c>
      <c r="H139" s="81">
        <v>9657587.0399999991</v>
      </c>
      <c r="I139" s="5">
        <v>24597985.496800002</v>
      </c>
      <c r="J139" s="6">
        <v>92178954.802399993</v>
      </c>
      <c r="K139" s="12"/>
      <c r="L139" s="118"/>
      <c r="M139" s="121"/>
      <c r="N139" s="13">
        <v>16</v>
      </c>
      <c r="O139" s="5" t="s">
        <v>567</v>
      </c>
      <c r="P139" s="5">
        <v>85470415.037200004</v>
      </c>
      <c r="Q139" s="5">
        <v>20051675.277800001</v>
      </c>
      <c r="R139" s="5">
        <v>0</v>
      </c>
      <c r="S139" s="81">
        <v>15925682.3894</v>
      </c>
      <c r="T139" s="5">
        <v>196711618.03909999</v>
      </c>
      <c r="U139" s="6">
        <v>318159390.74349999</v>
      </c>
    </row>
    <row r="140" spans="1:21" ht="24.95" customHeight="1">
      <c r="A140" s="123"/>
      <c r="B140" s="121"/>
      <c r="C140" s="1">
        <v>9</v>
      </c>
      <c r="D140" s="5" t="s">
        <v>187</v>
      </c>
      <c r="E140" s="5">
        <v>65475439.582400002</v>
      </c>
      <c r="F140" s="5">
        <v>15360780.131999999</v>
      </c>
      <c r="G140" s="5">
        <v>-6066891.2400000002</v>
      </c>
      <c r="H140" s="81">
        <v>12200023.302100001</v>
      </c>
      <c r="I140" s="5">
        <v>30453655.109099999</v>
      </c>
      <c r="J140" s="6">
        <v>117423006.8856</v>
      </c>
      <c r="K140" s="12"/>
      <c r="L140" s="118"/>
      <c r="M140" s="121"/>
      <c r="N140" s="13">
        <v>17</v>
      </c>
      <c r="O140" s="5" t="s">
        <v>568</v>
      </c>
      <c r="P140" s="5">
        <v>82933567.988999993</v>
      </c>
      <c r="Q140" s="5">
        <v>19456521.583799999</v>
      </c>
      <c r="R140" s="5">
        <v>0</v>
      </c>
      <c r="S140" s="81">
        <v>15452992.2739</v>
      </c>
      <c r="T140" s="5">
        <v>194717083.56209999</v>
      </c>
      <c r="U140" s="6">
        <v>312560165.40880001</v>
      </c>
    </row>
    <row r="141" spans="1:21" ht="24.95" customHeight="1">
      <c r="A141" s="123"/>
      <c r="B141" s="121"/>
      <c r="C141" s="1">
        <v>10</v>
      </c>
      <c r="D141" s="5" t="s">
        <v>188</v>
      </c>
      <c r="E141" s="5">
        <v>61947188.438699998</v>
      </c>
      <c r="F141" s="5">
        <v>14533039.3728</v>
      </c>
      <c r="G141" s="5">
        <v>-6066891.2400000002</v>
      </c>
      <c r="H141" s="81">
        <v>11542605.094000001</v>
      </c>
      <c r="I141" s="5">
        <v>30508116.895399999</v>
      </c>
      <c r="J141" s="6">
        <v>112464058.5609</v>
      </c>
      <c r="K141" s="12"/>
      <c r="L141" s="118"/>
      <c r="M141" s="121"/>
      <c r="N141" s="13">
        <v>18</v>
      </c>
      <c r="O141" s="5" t="s">
        <v>569</v>
      </c>
      <c r="P141" s="5">
        <v>84682108.501699999</v>
      </c>
      <c r="Q141" s="5">
        <v>19866735.650899999</v>
      </c>
      <c r="R141" s="5">
        <v>0</v>
      </c>
      <c r="S141" s="81">
        <v>15778797.4175</v>
      </c>
      <c r="T141" s="5">
        <v>196055108.0361</v>
      </c>
      <c r="U141" s="6">
        <v>316382749.60619998</v>
      </c>
    </row>
    <row r="142" spans="1:21" ht="24.95" customHeight="1">
      <c r="A142" s="123"/>
      <c r="B142" s="121"/>
      <c r="C142" s="1">
        <v>11</v>
      </c>
      <c r="D142" s="5" t="s">
        <v>189</v>
      </c>
      <c r="E142" s="5">
        <v>70925396.430299997</v>
      </c>
      <c r="F142" s="5">
        <v>16639360.1523</v>
      </c>
      <c r="G142" s="5">
        <v>-6066891.2400000002</v>
      </c>
      <c r="H142" s="81">
        <v>13215512.4835</v>
      </c>
      <c r="I142" s="5">
        <v>31822564.097100001</v>
      </c>
      <c r="J142" s="6">
        <v>126535941.92320001</v>
      </c>
      <c r="K142" s="12"/>
      <c r="L142" s="118"/>
      <c r="M142" s="121"/>
      <c r="N142" s="13">
        <v>19</v>
      </c>
      <c r="O142" s="5" t="s">
        <v>570</v>
      </c>
      <c r="P142" s="5">
        <v>65493692.755599998</v>
      </c>
      <c r="Q142" s="5">
        <v>15365062.3939</v>
      </c>
      <c r="R142" s="5">
        <v>0</v>
      </c>
      <c r="S142" s="81">
        <v>12203424.411599999</v>
      </c>
      <c r="T142" s="5">
        <v>183562236.46869999</v>
      </c>
      <c r="U142" s="6">
        <v>276624416.0298</v>
      </c>
    </row>
    <row r="143" spans="1:21" ht="24.95" customHeight="1">
      <c r="A143" s="123"/>
      <c r="B143" s="121"/>
      <c r="C143" s="1">
        <v>12</v>
      </c>
      <c r="D143" s="5" t="s">
        <v>190</v>
      </c>
      <c r="E143" s="5">
        <v>54466526.881800003</v>
      </c>
      <c r="F143" s="5">
        <v>12778048.522</v>
      </c>
      <c r="G143" s="5">
        <v>-6066891.2400000002</v>
      </c>
      <c r="H143" s="81">
        <v>10148735.180400001</v>
      </c>
      <c r="I143" s="5">
        <v>27276432.133499999</v>
      </c>
      <c r="J143" s="6">
        <v>98602851.47770001</v>
      </c>
      <c r="K143" s="12"/>
      <c r="L143" s="119"/>
      <c r="M143" s="122"/>
      <c r="N143" s="13">
        <v>20</v>
      </c>
      <c r="O143" s="5" t="s">
        <v>571</v>
      </c>
      <c r="P143" s="5">
        <v>74916450.891599998</v>
      </c>
      <c r="Q143" s="5">
        <v>17575676.280400001</v>
      </c>
      <c r="R143" s="5">
        <v>0</v>
      </c>
      <c r="S143" s="81">
        <v>13959164.725299999</v>
      </c>
      <c r="T143" s="5">
        <v>189345347.45370001</v>
      </c>
      <c r="U143" s="6">
        <v>295796639.35100001</v>
      </c>
    </row>
    <row r="144" spans="1:21" ht="24.95" customHeight="1">
      <c r="A144" s="123"/>
      <c r="B144" s="121"/>
      <c r="C144" s="1">
        <v>13</v>
      </c>
      <c r="D144" s="5" t="s">
        <v>191</v>
      </c>
      <c r="E144" s="5">
        <v>65427100.756099999</v>
      </c>
      <c r="F144" s="5">
        <v>15349439.6647</v>
      </c>
      <c r="G144" s="5">
        <v>-6066891.2400000002</v>
      </c>
      <c r="H144" s="81">
        <v>12191016.34</v>
      </c>
      <c r="I144" s="5">
        <v>34602798.328299999</v>
      </c>
      <c r="J144" s="6">
        <v>121503463.84910001</v>
      </c>
      <c r="K144" s="12"/>
      <c r="L144" s="19"/>
      <c r="M144" s="114" t="s">
        <v>836</v>
      </c>
      <c r="N144" s="115"/>
      <c r="O144" s="116"/>
      <c r="P144" s="15">
        <v>1414837474.3972998</v>
      </c>
      <c r="Q144" s="15">
        <v>331926100.92259997</v>
      </c>
      <c r="R144" s="15">
        <v>0</v>
      </c>
      <c r="S144" s="15">
        <v>263626334.79760003</v>
      </c>
      <c r="T144" s="15">
        <v>3726053267.1705995</v>
      </c>
      <c r="U144" s="6">
        <v>5736443177.2880993</v>
      </c>
    </row>
    <row r="145" spans="1:21" ht="24.95" customHeight="1">
      <c r="A145" s="123"/>
      <c r="B145" s="121"/>
      <c r="C145" s="1">
        <v>14</v>
      </c>
      <c r="D145" s="5" t="s">
        <v>192</v>
      </c>
      <c r="E145" s="5">
        <v>48331261.128399998</v>
      </c>
      <c r="F145" s="5">
        <v>11338692.499500001</v>
      </c>
      <c r="G145" s="5">
        <v>-6066891.2400000002</v>
      </c>
      <c r="H145" s="81">
        <v>9005552.5514000002</v>
      </c>
      <c r="I145" s="5">
        <v>23268410.021000002</v>
      </c>
      <c r="J145" s="6">
        <v>85877024.960299999</v>
      </c>
      <c r="K145" s="12"/>
      <c r="L145" s="117">
        <v>25</v>
      </c>
      <c r="M145" s="120" t="s">
        <v>49</v>
      </c>
      <c r="N145" s="13">
        <v>1</v>
      </c>
      <c r="O145" s="5" t="s">
        <v>572</v>
      </c>
      <c r="P145" s="5">
        <v>49017930.556299999</v>
      </c>
      <c r="Q145" s="5">
        <v>11499787.6854</v>
      </c>
      <c r="R145" s="5">
        <v>-3018317.48</v>
      </c>
      <c r="S145" s="81">
        <v>9133499.5048999991</v>
      </c>
      <c r="T145" s="5">
        <v>25507504.374499999</v>
      </c>
      <c r="U145" s="6">
        <v>92140404.641100004</v>
      </c>
    </row>
    <row r="146" spans="1:21" ht="24.95" customHeight="1">
      <c r="A146" s="123"/>
      <c r="B146" s="121"/>
      <c r="C146" s="1">
        <v>15</v>
      </c>
      <c r="D146" s="5" t="s">
        <v>193</v>
      </c>
      <c r="E146" s="5">
        <v>50773012.495499998</v>
      </c>
      <c r="F146" s="5">
        <v>11911536.395300001</v>
      </c>
      <c r="G146" s="5">
        <v>-6066891.2400000002</v>
      </c>
      <c r="H146" s="81">
        <v>9460523.5109999999</v>
      </c>
      <c r="I146" s="5">
        <v>24972595.813299999</v>
      </c>
      <c r="J146" s="6">
        <v>91050776.975099996</v>
      </c>
      <c r="K146" s="12"/>
      <c r="L146" s="118"/>
      <c r="M146" s="121"/>
      <c r="N146" s="13">
        <v>2</v>
      </c>
      <c r="O146" s="5" t="s">
        <v>573</v>
      </c>
      <c r="P146" s="5">
        <v>55252058.423900001</v>
      </c>
      <c r="Q146" s="5">
        <v>12962337.125299999</v>
      </c>
      <c r="R146" s="5">
        <v>-3018317.48</v>
      </c>
      <c r="S146" s="81">
        <v>10295103.088400001</v>
      </c>
      <c r="T146" s="5">
        <v>25458637.1952</v>
      </c>
      <c r="U146" s="6">
        <v>100949818.3528</v>
      </c>
    </row>
    <row r="147" spans="1:21" ht="24.95" customHeight="1">
      <c r="A147" s="123"/>
      <c r="B147" s="121"/>
      <c r="C147" s="1">
        <v>16</v>
      </c>
      <c r="D147" s="5" t="s">
        <v>194</v>
      </c>
      <c r="E147" s="5">
        <v>46311179.318899997</v>
      </c>
      <c r="F147" s="5">
        <v>10864773.840500001</v>
      </c>
      <c r="G147" s="5">
        <v>-6066891.2400000002</v>
      </c>
      <c r="H147" s="81">
        <v>8629151.1816000007</v>
      </c>
      <c r="I147" s="5">
        <v>21705744.950300001</v>
      </c>
      <c r="J147" s="6">
        <v>81443958.051299989</v>
      </c>
      <c r="K147" s="12"/>
      <c r="L147" s="118"/>
      <c r="M147" s="121"/>
      <c r="N147" s="13">
        <v>3</v>
      </c>
      <c r="O147" s="5" t="s">
        <v>574</v>
      </c>
      <c r="P147" s="5">
        <v>56573203.118000001</v>
      </c>
      <c r="Q147" s="5">
        <v>13272282.5536</v>
      </c>
      <c r="R147" s="5">
        <v>-3018317.48</v>
      </c>
      <c r="S147" s="81">
        <v>10541271.669500001</v>
      </c>
      <c r="T147" s="5">
        <v>27001892.404899999</v>
      </c>
      <c r="U147" s="6">
        <v>104370332.266</v>
      </c>
    </row>
    <row r="148" spans="1:21" ht="24.95" customHeight="1">
      <c r="A148" s="123"/>
      <c r="B148" s="121"/>
      <c r="C148" s="1">
        <v>17</v>
      </c>
      <c r="D148" s="5" t="s">
        <v>195</v>
      </c>
      <c r="E148" s="5">
        <v>58597789.332400002</v>
      </c>
      <c r="F148" s="5">
        <v>13747257.9627</v>
      </c>
      <c r="G148" s="5">
        <v>-6066891.2400000002</v>
      </c>
      <c r="H148" s="81">
        <v>10918512.344000001</v>
      </c>
      <c r="I148" s="5">
        <v>27343396.1538</v>
      </c>
      <c r="J148" s="6">
        <v>104540064.5529</v>
      </c>
      <c r="K148" s="12"/>
      <c r="L148" s="118"/>
      <c r="M148" s="121"/>
      <c r="N148" s="13">
        <v>4</v>
      </c>
      <c r="O148" s="5" t="s">
        <v>575</v>
      </c>
      <c r="P148" s="5">
        <v>66748670.176200002</v>
      </c>
      <c r="Q148" s="5">
        <v>15659484.735400001</v>
      </c>
      <c r="R148" s="5">
        <v>-3018317.48</v>
      </c>
      <c r="S148" s="81">
        <v>12437264.0601</v>
      </c>
      <c r="T148" s="5">
        <v>30762267.526700001</v>
      </c>
      <c r="U148" s="6">
        <v>122589369.01840001</v>
      </c>
    </row>
    <row r="149" spans="1:21" ht="24.95" customHeight="1">
      <c r="A149" s="123"/>
      <c r="B149" s="121"/>
      <c r="C149" s="1">
        <v>18</v>
      </c>
      <c r="D149" s="5" t="s">
        <v>196</v>
      </c>
      <c r="E149" s="5">
        <v>54912083.051100001</v>
      </c>
      <c r="F149" s="5">
        <v>12882577.646199999</v>
      </c>
      <c r="G149" s="5">
        <v>-6066891.2400000002</v>
      </c>
      <c r="H149" s="81">
        <v>10231755.557</v>
      </c>
      <c r="I149" s="5">
        <v>27709386.2086</v>
      </c>
      <c r="J149" s="6">
        <v>99668911.222900003</v>
      </c>
      <c r="K149" s="12"/>
      <c r="L149" s="118"/>
      <c r="M149" s="121"/>
      <c r="N149" s="13">
        <v>5</v>
      </c>
      <c r="O149" s="5" t="s">
        <v>576</v>
      </c>
      <c r="P149" s="5">
        <v>47661422.990000002</v>
      </c>
      <c r="Q149" s="5">
        <v>11181545.9965</v>
      </c>
      <c r="R149" s="5">
        <v>-3018317.48</v>
      </c>
      <c r="S149" s="81">
        <v>8880741.7682000007</v>
      </c>
      <c r="T149" s="5">
        <v>23556413.7333</v>
      </c>
      <c r="U149" s="6">
        <v>88261807.008000016</v>
      </c>
    </row>
    <row r="150" spans="1:21" ht="24.95" customHeight="1">
      <c r="A150" s="123"/>
      <c r="B150" s="121"/>
      <c r="C150" s="1">
        <v>19</v>
      </c>
      <c r="D150" s="5" t="s">
        <v>197</v>
      </c>
      <c r="E150" s="5">
        <v>64312157.057300001</v>
      </c>
      <c r="F150" s="5">
        <v>15087869.752</v>
      </c>
      <c r="G150" s="5">
        <v>-6066891.2400000002</v>
      </c>
      <c r="H150" s="81">
        <v>11983269.142000001</v>
      </c>
      <c r="I150" s="5">
        <v>32562936.1171</v>
      </c>
      <c r="J150" s="6">
        <v>117879340.82840002</v>
      </c>
      <c r="K150" s="12"/>
      <c r="L150" s="118"/>
      <c r="M150" s="121"/>
      <c r="N150" s="13">
        <v>6</v>
      </c>
      <c r="O150" s="5" t="s">
        <v>577</v>
      </c>
      <c r="P150" s="5">
        <v>44817671.329099998</v>
      </c>
      <c r="Q150" s="5">
        <v>10514391.345899999</v>
      </c>
      <c r="R150" s="5">
        <v>-3018317.48</v>
      </c>
      <c r="S150" s="81">
        <v>8350866.1880999999</v>
      </c>
      <c r="T150" s="5">
        <v>24322018.572500002</v>
      </c>
      <c r="U150" s="6">
        <v>84986629.955600008</v>
      </c>
    </row>
    <row r="151" spans="1:21" ht="24.95" customHeight="1">
      <c r="A151" s="123"/>
      <c r="B151" s="121"/>
      <c r="C151" s="1">
        <v>20</v>
      </c>
      <c r="D151" s="5" t="s">
        <v>198</v>
      </c>
      <c r="E151" s="5">
        <v>44573325.141800001</v>
      </c>
      <c r="F151" s="5">
        <v>10457066.827299999</v>
      </c>
      <c r="G151" s="5">
        <v>-6066891.2400000002</v>
      </c>
      <c r="H151" s="81">
        <v>8305337.2204</v>
      </c>
      <c r="I151" s="5">
        <v>22163132.6151</v>
      </c>
      <c r="J151" s="6">
        <v>79431970.564599991</v>
      </c>
      <c r="K151" s="12"/>
      <c r="L151" s="118"/>
      <c r="M151" s="121"/>
      <c r="N151" s="13">
        <v>7</v>
      </c>
      <c r="O151" s="5" t="s">
        <v>578</v>
      </c>
      <c r="P151" s="5">
        <v>51208214.898800001</v>
      </c>
      <c r="Q151" s="5">
        <v>12013636.4877</v>
      </c>
      <c r="R151" s="5">
        <v>-3018317.48</v>
      </c>
      <c r="S151" s="81">
        <v>9541614.6728000008</v>
      </c>
      <c r="T151" s="5">
        <v>25297364.085700002</v>
      </c>
      <c r="U151" s="6">
        <v>95042512.665000007</v>
      </c>
    </row>
    <row r="152" spans="1:21" ht="24.95" customHeight="1">
      <c r="A152" s="123"/>
      <c r="B152" s="121"/>
      <c r="C152" s="1">
        <v>21</v>
      </c>
      <c r="D152" s="5" t="s">
        <v>199</v>
      </c>
      <c r="E152" s="5">
        <v>60946147.687399998</v>
      </c>
      <c r="F152" s="5">
        <v>14298191.512599999</v>
      </c>
      <c r="G152" s="5">
        <v>-6066891.2400000002</v>
      </c>
      <c r="H152" s="81">
        <v>11356081.4055</v>
      </c>
      <c r="I152" s="5">
        <v>30009055.1175</v>
      </c>
      <c r="J152" s="6">
        <v>110542584.48300001</v>
      </c>
      <c r="K152" s="12"/>
      <c r="L152" s="118"/>
      <c r="M152" s="121"/>
      <c r="N152" s="13">
        <v>8</v>
      </c>
      <c r="O152" s="5" t="s">
        <v>579</v>
      </c>
      <c r="P152" s="5">
        <v>80128507.800899997</v>
      </c>
      <c r="Q152" s="5">
        <v>18798444.095800001</v>
      </c>
      <c r="R152" s="5">
        <v>-3018317.48</v>
      </c>
      <c r="S152" s="81">
        <v>14930326.0669</v>
      </c>
      <c r="T152" s="5">
        <v>37911661.459700003</v>
      </c>
      <c r="U152" s="6">
        <v>148750621.94330001</v>
      </c>
    </row>
    <row r="153" spans="1:21" ht="24.95" customHeight="1">
      <c r="A153" s="123"/>
      <c r="B153" s="121"/>
      <c r="C153" s="1">
        <v>22</v>
      </c>
      <c r="D153" s="5" t="s">
        <v>200</v>
      </c>
      <c r="E153" s="5">
        <v>59344369.048600003</v>
      </c>
      <c r="F153" s="5">
        <v>13922408.3235</v>
      </c>
      <c r="G153" s="5">
        <v>-6066891.2400000002</v>
      </c>
      <c r="H153" s="81">
        <v>11057622.3674</v>
      </c>
      <c r="I153" s="5">
        <v>28376971.249899998</v>
      </c>
      <c r="J153" s="6">
        <v>106634479.7494</v>
      </c>
      <c r="K153" s="12"/>
      <c r="L153" s="118"/>
      <c r="M153" s="121"/>
      <c r="N153" s="13">
        <v>9</v>
      </c>
      <c r="O153" s="5" t="s">
        <v>63</v>
      </c>
      <c r="P153" s="5">
        <v>74258657.800999999</v>
      </c>
      <c r="Q153" s="5">
        <v>17421355.590100002</v>
      </c>
      <c r="R153" s="5">
        <v>-3018317.48</v>
      </c>
      <c r="S153" s="81">
        <v>13836598.293</v>
      </c>
      <c r="T153" s="5">
        <v>29869299.7469</v>
      </c>
      <c r="U153" s="6">
        <v>132367593.95100001</v>
      </c>
    </row>
    <row r="154" spans="1:21" ht="24.95" customHeight="1">
      <c r="A154" s="123"/>
      <c r="B154" s="122"/>
      <c r="C154" s="1">
        <v>23</v>
      </c>
      <c r="D154" s="5" t="s">
        <v>201</v>
      </c>
      <c r="E154" s="5">
        <v>62856187.433600001</v>
      </c>
      <c r="F154" s="5">
        <v>14746293.8968</v>
      </c>
      <c r="G154" s="5">
        <v>-6066891.2400000002</v>
      </c>
      <c r="H154" s="81">
        <v>11711978.6635</v>
      </c>
      <c r="I154" s="5">
        <v>30762043.546999998</v>
      </c>
      <c r="J154" s="6">
        <v>114009612.30090001</v>
      </c>
      <c r="K154" s="12"/>
      <c r="L154" s="118"/>
      <c r="M154" s="121"/>
      <c r="N154" s="13">
        <v>10</v>
      </c>
      <c r="O154" s="5" t="s">
        <v>852</v>
      </c>
      <c r="P154" s="5">
        <v>56806742.625799999</v>
      </c>
      <c r="Q154" s="5">
        <v>13327071.785399999</v>
      </c>
      <c r="R154" s="5">
        <v>-3018317.48</v>
      </c>
      <c r="S154" s="81">
        <v>10584787.031199999</v>
      </c>
      <c r="T154" s="5">
        <v>27545482.687399998</v>
      </c>
      <c r="U154" s="6">
        <v>105245766.64979999</v>
      </c>
    </row>
    <row r="155" spans="1:21" ht="24.95" customHeight="1">
      <c r="A155" s="1"/>
      <c r="B155" s="114" t="s">
        <v>819</v>
      </c>
      <c r="C155" s="115"/>
      <c r="D155" s="116"/>
      <c r="E155" s="15">
        <v>1344731345.9823</v>
      </c>
      <c r="F155" s="15">
        <v>315478944.07450002</v>
      </c>
      <c r="G155" s="15">
        <v>-139538498.51999995</v>
      </c>
      <c r="H155" s="15">
        <v>250563476.33130005</v>
      </c>
      <c r="I155" s="15">
        <v>646242306.58860004</v>
      </c>
      <c r="J155" s="6">
        <v>2417477574.4567003</v>
      </c>
      <c r="K155" s="12"/>
      <c r="L155" s="118"/>
      <c r="M155" s="121"/>
      <c r="N155" s="13">
        <v>11</v>
      </c>
      <c r="O155" s="5" t="s">
        <v>192</v>
      </c>
      <c r="P155" s="5">
        <v>54375030.408100002</v>
      </c>
      <c r="Q155" s="5">
        <v>12756583.111199999</v>
      </c>
      <c r="R155" s="5">
        <v>-3018317.48</v>
      </c>
      <c r="S155" s="81">
        <v>10131686.663899999</v>
      </c>
      <c r="T155" s="5">
        <v>27530925.291700002</v>
      </c>
      <c r="U155" s="6">
        <v>101775907.9949</v>
      </c>
    </row>
    <row r="156" spans="1:21" ht="24.95" customHeight="1">
      <c r="A156" s="123">
        <v>8</v>
      </c>
      <c r="B156" s="120" t="s">
        <v>32</v>
      </c>
      <c r="C156" s="1">
        <v>1</v>
      </c>
      <c r="D156" s="5" t="s">
        <v>202</v>
      </c>
      <c r="E156" s="5">
        <v>52786609.504500002</v>
      </c>
      <c r="F156" s="5">
        <v>12383933.6961</v>
      </c>
      <c r="G156" s="5">
        <v>0</v>
      </c>
      <c r="H156" s="81">
        <v>9835716.5694999993</v>
      </c>
      <c r="I156" s="5">
        <v>23080720.068799999</v>
      </c>
      <c r="J156" s="6">
        <v>98086979.8389</v>
      </c>
      <c r="K156" s="12"/>
      <c r="L156" s="118"/>
      <c r="M156" s="121"/>
      <c r="N156" s="13">
        <v>12</v>
      </c>
      <c r="O156" s="5" t="s">
        <v>580</v>
      </c>
      <c r="P156" s="5">
        <v>57769566.993199997</v>
      </c>
      <c r="Q156" s="5">
        <v>13552953.9407</v>
      </c>
      <c r="R156" s="5">
        <v>-3018317.48</v>
      </c>
      <c r="S156" s="81">
        <v>10764189.8698</v>
      </c>
      <c r="T156" s="5">
        <v>25829879.3299</v>
      </c>
      <c r="U156" s="6">
        <v>104898272.65359999</v>
      </c>
    </row>
    <row r="157" spans="1:21" ht="24.95" customHeight="1">
      <c r="A157" s="123"/>
      <c r="B157" s="121"/>
      <c r="C157" s="1">
        <v>2</v>
      </c>
      <c r="D157" s="5" t="s">
        <v>203</v>
      </c>
      <c r="E157" s="5">
        <v>51042722.997900002</v>
      </c>
      <c r="F157" s="5">
        <v>11974811.4761</v>
      </c>
      <c r="G157" s="5">
        <v>0</v>
      </c>
      <c r="H157" s="81">
        <v>9510778.6056999993</v>
      </c>
      <c r="I157" s="5">
        <v>25244976.6536</v>
      </c>
      <c r="J157" s="6">
        <v>97773289.7333</v>
      </c>
      <c r="K157" s="12"/>
      <c r="L157" s="119"/>
      <c r="M157" s="122"/>
      <c r="N157" s="13">
        <v>13</v>
      </c>
      <c r="O157" s="5" t="s">
        <v>581</v>
      </c>
      <c r="P157" s="5">
        <v>46375398.997299999</v>
      </c>
      <c r="Q157" s="5">
        <v>10879840.0145</v>
      </c>
      <c r="R157" s="5">
        <v>-3018317.48</v>
      </c>
      <c r="S157" s="81">
        <v>8641117.2192000002</v>
      </c>
      <c r="T157" s="5">
        <v>23193392.245499998</v>
      </c>
      <c r="U157" s="6">
        <v>86071430.9965</v>
      </c>
    </row>
    <row r="158" spans="1:21" ht="24.95" customHeight="1">
      <c r="A158" s="123"/>
      <c r="B158" s="121"/>
      <c r="C158" s="1">
        <v>3</v>
      </c>
      <c r="D158" s="5" t="s">
        <v>204</v>
      </c>
      <c r="E158" s="5">
        <v>71610729.131999999</v>
      </c>
      <c r="F158" s="5">
        <v>16800141.737199999</v>
      </c>
      <c r="G158" s="5">
        <v>0</v>
      </c>
      <c r="H158" s="81">
        <v>13343210.3651</v>
      </c>
      <c r="I158" s="5">
        <v>32774575.510200001</v>
      </c>
      <c r="J158" s="6">
        <v>134528656.74449998</v>
      </c>
      <c r="K158" s="12"/>
      <c r="L158" s="19"/>
      <c r="M158" s="114" t="s">
        <v>837</v>
      </c>
      <c r="N158" s="115"/>
      <c r="O158" s="116"/>
      <c r="P158" s="15">
        <v>740993076.11860001</v>
      </c>
      <c r="Q158" s="15">
        <v>173839714.46749997</v>
      </c>
      <c r="R158" s="15">
        <v>-39238127.239999995</v>
      </c>
      <c r="S158" s="15">
        <v>138069066.09600002</v>
      </c>
      <c r="T158" s="15">
        <v>353786738.65390003</v>
      </c>
      <c r="U158" s="6">
        <v>1367450468.0960002</v>
      </c>
    </row>
    <row r="159" spans="1:21" ht="24.95" customHeight="1">
      <c r="A159" s="123"/>
      <c r="B159" s="121"/>
      <c r="C159" s="1">
        <v>4</v>
      </c>
      <c r="D159" s="5" t="s">
        <v>205</v>
      </c>
      <c r="E159" s="5">
        <v>41249945.270300001</v>
      </c>
      <c r="F159" s="5">
        <v>9677389.6257000007</v>
      </c>
      <c r="G159" s="5">
        <v>0</v>
      </c>
      <c r="H159" s="81">
        <v>7686092.6283</v>
      </c>
      <c r="I159" s="5">
        <v>21870343.9745</v>
      </c>
      <c r="J159" s="6">
        <v>80483771.498799995</v>
      </c>
      <c r="K159" s="12"/>
      <c r="L159" s="117">
        <v>26</v>
      </c>
      <c r="M159" s="120" t="s">
        <v>50</v>
      </c>
      <c r="N159" s="13">
        <v>1</v>
      </c>
      <c r="O159" s="5" t="s">
        <v>582</v>
      </c>
      <c r="P159" s="5">
        <v>50993197.708400004</v>
      </c>
      <c r="Q159" s="5">
        <v>11963192.6601</v>
      </c>
      <c r="R159" s="5">
        <v>0</v>
      </c>
      <c r="S159" s="81">
        <v>9501550.5701000001</v>
      </c>
      <c r="T159" s="5">
        <v>25672846.0944</v>
      </c>
      <c r="U159" s="6">
        <v>98130787.033000007</v>
      </c>
    </row>
    <row r="160" spans="1:21" ht="24.95" customHeight="1">
      <c r="A160" s="123"/>
      <c r="B160" s="121"/>
      <c r="C160" s="1">
        <v>5</v>
      </c>
      <c r="D160" s="5" t="s">
        <v>206</v>
      </c>
      <c r="E160" s="5">
        <v>57093275.540799998</v>
      </c>
      <c r="F160" s="5">
        <v>13394293.4663</v>
      </c>
      <c r="G160" s="5">
        <v>0</v>
      </c>
      <c r="H160" s="81">
        <v>10638176.642000001</v>
      </c>
      <c r="I160" s="5">
        <v>27413229.3862</v>
      </c>
      <c r="J160" s="6">
        <v>108538975.0353</v>
      </c>
      <c r="K160" s="12"/>
      <c r="L160" s="118"/>
      <c r="M160" s="121"/>
      <c r="N160" s="13">
        <v>2</v>
      </c>
      <c r="O160" s="5" t="s">
        <v>583</v>
      </c>
      <c r="P160" s="5">
        <v>43781137.125100002</v>
      </c>
      <c r="Q160" s="5">
        <v>10271216.590500001</v>
      </c>
      <c r="R160" s="5">
        <v>0</v>
      </c>
      <c r="S160" s="81">
        <v>8157729.0130000003</v>
      </c>
      <c r="T160" s="5">
        <v>21363057.731800001</v>
      </c>
      <c r="U160" s="6">
        <v>83573140.4604</v>
      </c>
    </row>
    <row r="161" spans="1:21" ht="24.95" customHeight="1">
      <c r="A161" s="123"/>
      <c r="B161" s="121"/>
      <c r="C161" s="1">
        <v>6</v>
      </c>
      <c r="D161" s="5" t="s">
        <v>207</v>
      </c>
      <c r="E161" s="5">
        <v>41129734.521899998</v>
      </c>
      <c r="F161" s="5">
        <v>9649187.7399000004</v>
      </c>
      <c r="G161" s="5">
        <v>0</v>
      </c>
      <c r="H161" s="81">
        <v>7663693.7877000002</v>
      </c>
      <c r="I161" s="5">
        <v>21135452.385899998</v>
      </c>
      <c r="J161" s="6">
        <v>79578068.435399994</v>
      </c>
      <c r="K161" s="12"/>
      <c r="L161" s="118"/>
      <c r="M161" s="121"/>
      <c r="N161" s="13">
        <v>3</v>
      </c>
      <c r="O161" s="5" t="s">
        <v>584</v>
      </c>
      <c r="P161" s="5">
        <v>50138491.170400001</v>
      </c>
      <c r="Q161" s="5">
        <v>11762675.347200001</v>
      </c>
      <c r="R161" s="5">
        <v>0</v>
      </c>
      <c r="S161" s="81">
        <v>9342293.3013000004</v>
      </c>
      <c r="T161" s="5">
        <v>28828318.608100001</v>
      </c>
      <c r="U161" s="6">
        <v>100071778.427</v>
      </c>
    </row>
    <row r="162" spans="1:21" ht="24.95" customHeight="1">
      <c r="A162" s="123"/>
      <c r="B162" s="121"/>
      <c r="C162" s="1">
        <v>7</v>
      </c>
      <c r="D162" s="5" t="s">
        <v>208</v>
      </c>
      <c r="E162" s="5">
        <v>68946779.071099997</v>
      </c>
      <c r="F162" s="5">
        <v>16175169.206599999</v>
      </c>
      <c r="G162" s="5">
        <v>0</v>
      </c>
      <c r="H162" s="81">
        <v>12846837.175000001</v>
      </c>
      <c r="I162" s="5">
        <v>30581660.8365</v>
      </c>
      <c r="J162" s="6">
        <v>128550446.28919999</v>
      </c>
      <c r="K162" s="12"/>
      <c r="L162" s="118"/>
      <c r="M162" s="121"/>
      <c r="N162" s="13">
        <v>4</v>
      </c>
      <c r="O162" s="5" t="s">
        <v>585</v>
      </c>
      <c r="P162" s="5">
        <v>81618098.4331</v>
      </c>
      <c r="Q162" s="5">
        <v>19147907.5638</v>
      </c>
      <c r="R162" s="5">
        <v>0</v>
      </c>
      <c r="S162" s="81">
        <v>15207881.140000001</v>
      </c>
      <c r="T162" s="5">
        <v>27902582.416000001</v>
      </c>
      <c r="U162" s="6">
        <v>143876469.55289999</v>
      </c>
    </row>
    <row r="163" spans="1:21" ht="24.95" customHeight="1">
      <c r="A163" s="123"/>
      <c r="B163" s="121"/>
      <c r="C163" s="1">
        <v>8</v>
      </c>
      <c r="D163" s="5" t="s">
        <v>209</v>
      </c>
      <c r="E163" s="5">
        <v>45626602.044100001</v>
      </c>
      <c r="F163" s="5">
        <v>10704169.4816</v>
      </c>
      <c r="G163" s="5">
        <v>0</v>
      </c>
      <c r="H163" s="81">
        <v>8501594.0584999993</v>
      </c>
      <c r="I163" s="5">
        <v>23407776.226</v>
      </c>
      <c r="J163" s="6">
        <v>88240141.810200006</v>
      </c>
      <c r="K163" s="12"/>
      <c r="L163" s="118"/>
      <c r="M163" s="121"/>
      <c r="N163" s="13">
        <v>5</v>
      </c>
      <c r="O163" s="5" t="s">
        <v>586</v>
      </c>
      <c r="P163" s="5">
        <v>48991728.996600002</v>
      </c>
      <c r="Q163" s="5">
        <v>11493640.7026</v>
      </c>
      <c r="R163" s="5">
        <v>0</v>
      </c>
      <c r="S163" s="81">
        <v>9128617.3743999992</v>
      </c>
      <c r="T163" s="5">
        <v>26497879.360800002</v>
      </c>
      <c r="U163" s="6">
        <v>96111866.434400007</v>
      </c>
    </row>
    <row r="164" spans="1:21" ht="24.95" customHeight="1">
      <c r="A164" s="123"/>
      <c r="B164" s="121"/>
      <c r="C164" s="1">
        <v>9</v>
      </c>
      <c r="D164" s="5" t="s">
        <v>210</v>
      </c>
      <c r="E164" s="5">
        <v>54188508.566600002</v>
      </c>
      <c r="F164" s="5">
        <v>12712824.397700001</v>
      </c>
      <c r="G164" s="5">
        <v>0</v>
      </c>
      <c r="H164" s="81">
        <v>10096932.092900001</v>
      </c>
      <c r="I164" s="5">
        <v>26083425.5592</v>
      </c>
      <c r="J164" s="6">
        <v>103081690.61640002</v>
      </c>
      <c r="K164" s="12"/>
      <c r="L164" s="118"/>
      <c r="M164" s="121"/>
      <c r="N164" s="13">
        <v>6</v>
      </c>
      <c r="O164" s="5" t="s">
        <v>587</v>
      </c>
      <c r="P164" s="5">
        <v>51598674.016999997</v>
      </c>
      <c r="Q164" s="5">
        <v>12105239.640000001</v>
      </c>
      <c r="R164" s="5">
        <v>0</v>
      </c>
      <c r="S164" s="81">
        <v>9614368.8287000004</v>
      </c>
      <c r="T164" s="5">
        <v>27237851.765999999</v>
      </c>
      <c r="U164" s="6">
        <v>100556134.2517</v>
      </c>
    </row>
    <row r="165" spans="1:21" ht="24.95" customHeight="1">
      <c r="A165" s="123"/>
      <c r="B165" s="121"/>
      <c r="C165" s="1">
        <v>10</v>
      </c>
      <c r="D165" s="5" t="s">
        <v>211</v>
      </c>
      <c r="E165" s="5">
        <v>46188228.495499998</v>
      </c>
      <c r="F165" s="5">
        <v>10835929.1229</v>
      </c>
      <c r="G165" s="5">
        <v>0</v>
      </c>
      <c r="H165" s="81">
        <v>8606241.7835000008</v>
      </c>
      <c r="I165" s="5">
        <v>22821998.039799999</v>
      </c>
      <c r="J165" s="6">
        <v>88452397.441699997</v>
      </c>
      <c r="K165" s="12"/>
      <c r="L165" s="118"/>
      <c r="M165" s="121"/>
      <c r="N165" s="13">
        <v>7</v>
      </c>
      <c r="O165" s="5" t="s">
        <v>588</v>
      </c>
      <c r="P165" s="5">
        <v>48873628.330200002</v>
      </c>
      <c r="Q165" s="5">
        <v>11465933.8497</v>
      </c>
      <c r="R165" s="5">
        <v>0</v>
      </c>
      <c r="S165" s="81">
        <v>9106611.7049000002</v>
      </c>
      <c r="T165" s="5">
        <v>25362231.231199998</v>
      </c>
      <c r="U165" s="6">
        <v>94808405.115999997</v>
      </c>
    </row>
    <row r="166" spans="1:21" ht="24.95" customHeight="1">
      <c r="A166" s="123"/>
      <c r="B166" s="121"/>
      <c r="C166" s="1">
        <v>11</v>
      </c>
      <c r="D166" s="5" t="s">
        <v>212</v>
      </c>
      <c r="E166" s="5">
        <v>66547887.357900001</v>
      </c>
      <c r="F166" s="5">
        <v>15612380.3441</v>
      </c>
      <c r="G166" s="5">
        <v>0</v>
      </c>
      <c r="H166" s="81">
        <v>12399852.2446</v>
      </c>
      <c r="I166" s="5">
        <v>33135713.0997</v>
      </c>
      <c r="J166" s="6">
        <v>127695833.04630001</v>
      </c>
      <c r="K166" s="12"/>
      <c r="L166" s="118"/>
      <c r="M166" s="121"/>
      <c r="N166" s="13">
        <v>8</v>
      </c>
      <c r="O166" s="5" t="s">
        <v>589</v>
      </c>
      <c r="P166" s="5">
        <v>43671683.428599998</v>
      </c>
      <c r="Q166" s="5">
        <v>10245538.3487</v>
      </c>
      <c r="R166" s="5">
        <v>0</v>
      </c>
      <c r="S166" s="81">
        <v>8137334.5313999997</v>
      </c>
      <c r="T166" s="5">
        <v>23278982.272</v>
      </c>
      <c r="U166" s="6">
        <v>85333538.58070001</v>
      </c>
    </row>
    <row r="167" spans="1:21" ht="24.95" customHeight="1">
      <c r="A167" s="123"/>
      <c r="B167" s="121"/>
      <c r="C167" s="1">
        <v>12</v>
      </c>
      <c r="D167" s="5" t="s">
        <v>213</v>
      </c>
      <c r="E167" s="5">
        <v>47130276.5792</v>
      </c>
      <c r="F167" s="5">
        <v>11056937.0853</v>
      </c>
      <c r="G167" s="5">
        <v>0</v>
      </c>
      <c r="H167" s="81">
        <v>8781773.3819999993</v>
      </c>
      <c r="I167" s="5">
        <v>24230126.364599999</v>
      </c>
      <c r="J167" s="6">
        <v>91199113.4111</v>
      </c>
      <c r="K167" s="12"/>
      <c r="L167" s="118"/>
      <c r="M167" s="121"/>
      <c r="N167" s="13">
        <v>9</v>
      </c>
      <c r="O167" s="5" t="s">
        <v>590</v>
      </c>
      <c r="P167" s="5">
        <v>47124260.459399998</v>
      </c>
      <c r="Q167" s="5">
        <v>11055525.681399999</v>
      </c>
      <c r="R167" s="5">
        <v>0</v>
      </c>
      <c r="S167" s="81">
        <v>8780652.3998000007</v>
      </c>
      <c r="T167" s="5">
        <v>25060236.629799999</v>
      </c>
      <c r="U167" s="6">
        <v>92020675.170399994</v>
      </c>
    </row>
    <row r="168" spans="1:21" ht="24.95" customHeight="1">
      <c r="A168" s="123"/>
      <c r="B168" s="121"/>
      <c r="C168" s="1">
        <v>13</v>
      </c>
      <c r="D168" s="5" t="s">
        <v>214</v>
      </c>
      <c r="E168" s="5">
        <v>54377361.648100004</v>
      </c>
      <c r="F168" s="5">
        <v>12757130.0287</v>
      </c>
      <c r="G168" s="5">
        <v>0</v>
      </c>
      <c r="H168" s="81">
        <v>10132121.043299999</v>
      </c>
      <c r="I168" s="5">
        <v>29418838.9016</v>
      </c>
      <c r="J168" s="6">
        <v>106685451.6217</v>
      </c>
      <c r="K168" s="12"/>
      <c r="L168" s="118"/>
      <c r="M168" s="121"/>
      <c r="N168" s="13">
        <v>10</v>
      </c>
      <c r="O168" s="5" t="s">
        <v>591</v>
      </c>
      <c r="P168" s="5">
        <v>51897048.312100001</v>
      </c>
      <c r="Q168" s="5">
        <v>12175239.352499999</v>
      </c>
      <c r="R168" s="5">
        <v>0</v>
      </c>
      <c r="S168" s="81">
        <v>9669964.8410999998</v>
      </c>
      <c r="T168" s="5">
        <v>26759627.044599999</v>
      </c>
      <c r="U168" s="6">
        <v>100501879.55029999</v>
      </c>
    </row>
    <row r="169" spans="1:21" ht="24.95" customHeight="1">
      <c r="A169" s="123"/>
      <c r="B169" s="121"/>
      <c r="C169" s="1">
        <v>14</v>
      </c>
      <c r="D169" s="5" t="s">
        <v>215</v>
      </c>
      <c r="E169" s="5">
        <v>48066754.470700003</v>
      </c>
      <c r="F169" s="5">
        <v>11276638.26</v>
      </c>
      <c r="G169" s="5">
        <v>0</v>
      </c>
      <c r="H169" s="81">
        <v>8956267.0878999997</v>
      </c>
      <c r="I169" s="5">
        <v>22500422.313900001</v>
      </c>
      <c r="J169" s="6">
        <v>90800082.132499993</v>
      </c>
      <c r="K169" s="12"/>
      <c r="L169" s="118"/>
      <c r="M169" s="121"/>
      <c r="N169" s="13">
        <v>11</v>
      </c>
      <c r="O169" s="5" t="s">
        <v>592</v>
      </c>
      <c r="P169" s="5">
        <v>50692762.052299999</v>
      </c>
      <c r="Q169" s="5">
        <v>11892709.344699999</v>
      </c>
      <c r="R169" s="5">
        <v>0</v>
      </c>
      <c r="S169" s="81">
        <v>9445570.4648000002</v>
      </c>
      <c r="T169" s="5">
        <v>24372385.410100002</v>
      </c>
      <c r="U169" s="6">
        <v>96403427.271899998</v>
      </c>
    </row>
    <row r="170" spans="1:21" ht="24.95" customHeight="1">
      <c r="A170" s="123"/>
      <c r="B170" s="121"/>
      <c r="C170" s="1">
        <v>15</v>
      </c>
      <c r="D170" s="5" t="s">
        <v>216</v>
      </c>
      <c r="E170" s="5">
        <v>44234851.184500001</v>
      </c>
      <c r="F170" s="5">
        <v>10377659.5858</v>
      </c>
      <c r="G170" s="5">
        <v>0</v>
      </c>
      <c r="H170" s="81">
        <v>8242269.4473000001</v>
      </c>
      <c r="I170" s="5">
        <v>20832430.203600001</v>
      </c>
      <c r="J170" s="6">
        <v>83687210.421200007</v>
      </c>
      <c r="K170" s="12"/>
      <c r="L170" s="118"/>
      <c r="M170" s="121"/>
      <c r="N170" s="13">
        <v>12</v>
      </c>
      <c r="O170" s="5" t="s">
        <v>593</v>
      </c>
      <c r="P170" s="5">
        <v>58987153.691799998</v>
      </c>
      <c r="Q170" s="5">
        <v>13838604.2805</v>
      </c>
      <c r="R170" s="5">
        <v>0</v>
      </c>
      <c r="S170" s="81">
        <v>10991062.513800001</v>
      </c>
      <c r="T170" s="5">
        <v>30069179.6017</v>
      </c>
      <c r="U170" s="6">
        <v>113886000.0878</v>
      </c>
    </row>
    <row r="171" spans="1:21" ht="24.95" customHeight="1">
      <c r="A171" s="123"/>
      <c r="B171" s="121"/>
      <c r="C171" s="1">
        <v>16</v>
      </c>
      <c r="D171" s="5" t="s">
        <v>217</v>
      </c>
      <c r="E171" s="5">
        <v>64816438.237099998</v>
      </c>
      <c r="F171" s="5">
        <v>15206175.980699999</v>
      </c>
      <c r="G171" s="5">
        <v>0</v>
      </c>
      <c r="H171" s="81">
        <v>12077231.736</v>
      </c>
      <c r="I171" s="5">
        <v>26299560.069800001</v>
      </c>
      <c r="J171" s="6">
        <v>118399406.0236</v>
      </c>
      <c r="K171" s="12"/>
      <c r="L171" s="118"/>
      <c r="M171" s="121"/>
      <c r="N171" s="13">
        <v>13</v>
      </c>
      <c r="O171" s="5" t="s">
        <v>594</v>
      </c>
      <c r="P171" s="5">
        <v>60424733.366599999</v>
      </c>
      <c r="Q171" s="5">
        <v>14175865.785700001</v>
      </c>
      <c r="R171" s="5">
        <v>0</v>
      </c>
      <c r="S171" s="81">
        <v>11258926.397399999</v>
      </c>
      <c r="T171" s="5">
        <v>28455649.2777</v>
      </c>
      <c r="U171" s="6">
        <v>114315174.8274</v>
      </c>
    </row>
    <row r="172" spans="1:21" ht="24.95" customHeight="1">
      <c r="A172" s="123"/>
      <c r="B172" s="121"/>
      <c r="C172" s="1">
        <v>17</v>
      </c>
      <c r="D172" s="5" t="s">
        <v>218</v>
      </c>
      <c r="E172" s="5">
        <v>66799928.473499998</v>
      </c>
      <c r="F172" s="5">
        <v>15671510.121400001</v>
      </c>
      <c r="G172" s="5">
        <v>0</v>
      </c>
      <c r="H172" s="81">
        <v>12446815.0066</v>
      </c>
      <c r="I172" s="5">
        <v>28999814.256200001</v>
      </c>
      <c r="J172" s="6">
        <v>123918067.85770001</v>
      </c>
      <c r="K172" s="12"/>
      <c r="L172" s="118"/>
      <c r="M172" s="121"/>
      <c r="N172" s="13">
        <v>14</v>
      </c>
      <c r="O172" s="5" t="s">
        <v>595</v>
      </c>
      <c r="P172" s="5">
        <v>66906216.506200001</v>
      </c>
      <c r="Q172" s="5">
        <v>15696445.686699999</v>
      </c>
      <c r="R172" s="5">
        <v>0</v>
      </c>
      <c r="S172" s="81">
        <v>12466619.630799999</v>
      </c>
      <c r="T172" s="5">
        <v>29470499.5667</v>
      </c>
      <c r="U172" s="6">
        <v>124539781.39039999</v>
      </c>
    </row>
    <row r="173" spans="1:21" ht="24.95" customHeight="1">
      <c r="A173" s="123"/>
      <c r="B173" s="121"/>
      <c r="C173" s="1">
        <v>18</v>
      </c>
      <c r="D173" s="5" t="s">
        <v>219</v>
      </c>
      <c r="E173" s="5">
        <v>37194232.876800001</v>
      </c>
      <c r="F173" s="5">
        <v>8725904.5077999998</v>
      </c>
      <c r="G173" s="5">
        <v>0</v>
      </c>
      <c r="H173" s="81">
        <v>6930392.6891999999</v>
      </c>
      <c r="I173" s="5">
        <v>20587123.8138</v>
      </c>
      <c r="J173" s="6">
        <v>73437653.887600005</v>
      </c>
      <c r="K173" s="12"/>
      <c r="L173" s="118"/>
      <c r="M173" s="121"/>
      <c r="N173" s="13">
        <v>15</v>
      </c>
      <c r="O173" s="5" t="s">
        <v>596</v>
      </c>
      <c r="P173" s="5">
        <v>78945175.568599999</v>
      </c>
      <c r="Q173" s="5">
        <v>18520829.980300002</v>
      </c>
      <c r="R173" s="5">
        <v>0</v>
      </c>
      <c r="S173" s="81">
        <v>14709836.0495</v>
      </c>
      <c r="T173" s="5">
        <v>30360612.955200002</v>
      </c>
      <c r="U173" s="6">
        <v>142536454.55360001</v>
      </c>
    </row>
    <row r="174" spans="1:21" ht="24.95" customHeight="1">
      <c r="A174" s="123"/>
      <c r="B174" s="121"/>
      <c r="C174" s="1">
        <v>19</v>
      </c>
      <c r="D174" s="5" t="s">
        <v>220</v>
      </c>
      <c r="E174" s="5">
        <v>50107866.3147</v>
      </c>
      <c r="F174" s="5">
        <v>11755490.6428</v>
      </c>
      <c r="G174" s="5">
        <v>0</v>
      </c>
      <c r="H174" s="81">
        <v>9336586.9791999999</v>
      </c>
      <c r="I174" s="5">
        <v>23271279.233199999</v>
      </c>
      <c r="J174" s="6">
        <v>94471223.1699</v>
      </c>
      <c r="K174" s="12"/>
      <c r="L174" s="118"/>
      <c r="M174" s="121"/>
      <c r="N174" s="13">
        <v>16</v>
      </c>
      <c r="O174" s="5" t="s">
        <v>597</v>
      </c>
      <c r="P174" s="5">
        <v>49998522.168099999</v>
      </c>
      <c r="Q174" s="5">
        <v>11729838.1019</v>
      </c>
      <c r="R174" s="5">
        <v>0</v>
      </c>
      <c r="S174" s="81">
        <v>9316212.9100000001</v>
      </c>
      <c r="T174" s="5">
        <v>29584618.1316</v>
      </c>
      <c r="U174" s="6">
        <v>100629191.3116</v>
      </c>
    </row>
    <row r="175" spans="1:21" ht="24.95" customHeight="1">
      <c r="A175" s="123"/>
      <c r="B175" s="121"/>
      <c r="C175" s="1">
        <v>20</v>
      </c>
      <c r="D175" s="5" t="s">
        <v>221</v>
      </c>
      <c r="E175" s="5">
        <v>59297229.795100003</v>
      </c>
      <c r="F175" s="5">
        <v>13911349.280400001</v>
      </c>
      <c r="G175" s="5">
        <v>0</v>
      </c>
      <c r="H175" s="81">
        <v>11048838.921399999</v>
      </c>
      <c r="I175" s="5">
        <v>25367144.602000002</v>
      </c>
      <c r="J175" s="6">
        <v>109624562.59890001</v>
      </c>
      <c r="K175" s="12"/>
      <c r="L175" s="118"/>
      <c r="M175" s="121"/>
      <c r="N175" s="13">
        <v>17</v>
      </c>
      <c r="O175" s="5" t="s">
        <v>598</v>
      </c>
      <c r="P175" s="5">
        <v>67863038.484300002</v>
      </c>
      <c r="Q175" s="5">
        <v>15920919.659299999</v>
      </c>
      <c r="R175" s="5">
        <v>0</v>
      </c>
      <c r="S175" s="81">
        <v>12644904.045600001</v>
      </c>
      <c r="T175" s="5">
        <v>32068395.280499998</v>
      </c>
      <c r="U175" s="6">
        <v>128497257.46969999</v>
      </c>
    </row>
    <row r="176" spans="1:21" ht="24.95" customHeight="1">
      <c r="A176" s="123"/>
      <c r="B176" s="121"/>
      <c r="C176" s="1">
        <v>21</v>
      </c>
      <c r="D176" s="5" t="s">
        <v>222</v>
      </c>
      <c r="E176" s="5">
        <v>86350936.044100001</v>
      </c>
      <c r="F176" s="5">
        <v>20258248.760600001</v>
      </c>
      <c r="G176" s="5">
        <v>0</v>
      </c>
      <c r="H176" s="81">
        <v>16089749.6621</v>
      </c>
      <c r="I176" s="5">
        <v>47132506.364399999</v>
      </c>
      <c r="J176" s="6">
        <v>169831440.8312</v>
      </c>
      <c r="K176" s="12"/>
      <c r="L176" s="118"/>
      <c r="M176" s="121"/>
      <c r="N176" s="13">
        <v>18</v>
      </c>
      <c r="O176" s="5" t="s">
        <v>599</v>
      </c>
      <c r="P176" s="5">
        <v>45840024.407200001</v>
      </c>
      <c r="Q176" s="5">
        <v>10754239.1568</v>
      </c>
      <c r="R176" s="5">
        <v>0</v>
      </c>
      <c r="S176" s="81">
        <v>8541360.9974000007</v>
      </c>
      <c r="T176" s="5">
        <v>24002684.646600001</v>
      </c>
      <c r="U176" s="6">
        <v>89138309.208000004</v>
      </c>
    </row>
    <row r="177" spans="1:21" ht="24.95" customHeight="1">
      <c r="A177" s="123"/>
      <c r="B177" s="121"/>
      <c r="C177" s="1">
        <v>22</v>
      </c>
      <c r="D177" s="5" t="s">
        <v>223</v>
      </c>
      <c r="E177" s="5">
        <v>53922627.494800001</v>
      </c>
      <c r="F177" s="5">
        <v>12650447.715500001</v>
      </c>
      <c r="G177" s="5">
        <v>0</v>
      </c>
      <c r="H177" s="81">
        <v>10047390.5352</v>
      </c>
      <c r="I177" s="5">
        <v>24747113.719999999</v>
      </c>
      <c r="J177" s="6">
        <v>101367579.4655</v>
      </c>
      <c r="K177" s="12"/>
      <c r="L177" s="118"/>
      <c r="M177" s="121"/>
      <c r="N177" s="13">
        <v>19</v>
      </c>
      <c r="O177" s="5" t="s">
        <v>600</v>
      </c>
      <c r="P177" s="5">
        <v>52756588.418700002</v>
      </c>
      <c r="Q177" s="5">
        <v>12376890.638499999</v>
      </c>
      <c r="R177" s="5">
        <v>0</v>
      </c>
      <c r="S177" s="81">
        <v>9830122.7476000004</v>
      </c>
      <c r="T177" s="5">
        <v>27110260.474100001</v>
      </c>
      <c r="U177" s="6">
        <v>102073862.2789</v>
      </c>
    </row>
    <row r="178" spans="1:21" ht="24.95" customHeight="1">
      <c r="A178" s="123"/>
      <c r="B178" s="121"/>
      <c r="C178" s="1">
        <v>23</v>
      </c>
      <c r="D178" s="5" t="s">
        <v>224</v>
      </c>
      <c r="E178" s="5">
        <v>50213790.238300003</v>
      </c>
      <c r="F178" s="5">
        <v>11780340.786800001</v>
      </c>
      <c r="G178" s="5">
        <v>0</v>
      </c>
      <c r="H178" s="81">
        <v>9356323.7589999996</v>
      </c>
      <c r="I178" s="5">
        <v>24021184.9201</v>
      </c>
      <c r="J178" s="6">
        <v>95371639.704200014</v>
      </c>
      <c r="K178" s="12"/>
      <c r="L178" s="118"/>
      <c r="M178" s="121"/>
      <c r="N178" s="13">
        <v>20</v>
      </c>
      <c r="O178" s="5" t="s">
        <v>601</v>
      </c>
      <c r="P178" s="5">
        <v>60848816.349399999</v>
      </c>
      <c r="Q178" s="5">
        <v>14275357.221000001</v>
      </c>
      <c r="R178" s="5">
        <v>0</v>
      </c>
      <c r="S178" s="81">
        <v>11337945.680199999</v>
      </c>
      <c r="T178" s="5">
        <v>28471405.5178</v>
      </c>
      <c r="U178" s="6">
        <v>114933524.7684</v>
      </c>
    </row>
    <row r="179" spans="1:21" ht="24.95" customHeight="1">
      <c r="A179" s="123"/>
      <c r="B179" s="121"/>
      <c r="C179" s="1">
        <v>24</v>
      </c>
      <c r="D179" s="5" t="s">
        <v>225</v>
      </c>
      <c r="E179" s="5">
        <v>49013420.221600004</v>
      </c>
      <c r="F179" s="5">
        <v>11498729.544199999</v>
      </c>
      <c r="G179" s="5">
        <v>0</v>
      </c>
      <c r="H179" s="81">
        <v>9132659.0953000002</v>
      </c>
      <c r="I179" s="5">
        <v>23632816.437399998</v>
      </c>
      <c r="J179" s="6">
        <v>93277625.298500001</v>
      </c>
      <c r="K179" s="12"/>
      <c r="L179" s="118"/>
      <c r="M179" s="121"/>
      <c r="N179" s="13">
        <v>21</v>
      </c>
      <c r="O179" s="5" t="s">
        <v>602</v>
      </c>
      <c r="P179" s="5">
        <v>57242337.563500002</v>
      </c>
      <c r="Q179" s="5">
        <v>13429263.967800001</v>
      </c>
      <c r="R179" s="5">
        <v>0</v>
      </c>
      <c r="S179" s="81">
        <v>10665951.333799999</v>
      </c>
      <c r="T179" s="5">
        <v>28135957.450100001</v>
      </c>
      <c r="U179" s="6">
        <v>109473510.31520002</v>
      </c>
    </row>
    <row r="180" spans="1:21" ht="24.95" customHeight="1">
      <c r="A180" s="123"/>
      <c r="B180" s="121"/>
      <c r="C180" s="1">
        <v>25</v>
      </c>
      <c r="D180" s="5" t="s">
        <v>226</v>
      </c>
      <c r="E180" s="5">
        <v>56055119.383500002</v>
      </c>
      <c r="F180" s="5">
        <v>13150738.194599999</v>
      </c>
      <c r="G180" s="5">
        <v>0</v>
      </c>
      <c r="H180" s="81">
        <v>10444737.2487</v>
      </c>
      <c r="I180" s="5">
        <v>30895529.705800001</v>
      </c>
      <c r="J180" s="6">
        <v>110546124.53259999</v>
      </c>
      <c r="K180" s="12"/>
      <c r="L180" s="118"/>
      <c r="M180" s="121"/>
      <c r="N180" s="13">
        <v>22</v>
      </c>
      <c r="O180" s="5" t="s">
        <v>603</v>
      </c>
      <c r="P180" s="5">
        <v>67669213.569100007</v>
      </c>
      <c r="Q180" s="5">
        <v>15875447.617799999</v>
      </c>
      <c r="R180" s="5">
        <v>0</v>
      </c>
      <c r="S180" s="81">
        <v>12608788.694599999</v>
      </c>
      <c r="T180" s="5">
        <v>31524177.0319</v>
      </c>
      <c r="U180" s="6">
        <v>127677626.91340001</v>
      </c>
    </row>
    <row r="181" spans="1:21" ht="24.95" customHeight="1">
      <c r="A181" s="123"/>
      <c r="B181" s="121"/>
      <c r="C181" s="1">
        <v>26</v>
      </c>
      <c r="D181" s="5" t="s">
        <v>227</v>
      </c>
      <c r="E181" s="5">
        <v>48725858.365099996</v>
      </c>
      <c r="F181" s="5">
        <v>11431266.469799999</v>
      </c>
      <c r="G181" s="5">
        <v>0</v>
      </c>
      <c r="H181" s="81">
        <v>9079077.7620000001</v>
      </c>
      <c r="I181" s="5">
        <v>23058969.607000001</v>
      </c>
      <c r="J181" s="6">
        <v>92295172.20389998</v>
      </c>
      <c r="K181" s="12"/>
      <c r="L181" s="118"/>
      <c r="M181" s="121"/>
      <c r="N181" s="13">
        <v>23</v>
      </c>
      <c r="O181" s="5" t="s">
        <v>604</v>
      </c>
      <c r="P181" s="5">
        <v>49488195.100599997</v>
      </c>
      <c r="Q181" s="5">
        <v>11610113.4856</v>
      </c>
      <c r="R181" s="5">
        <v>0</v>
      </c>
      <c r="S181" s="81">
        <v>9221123.7871000003</v>
      </c>
      <c r="T181" s="5">
        <v>30449441.613000002</v>
      </c>
      <c r="U181" s="6">
        <v>100768873.98630001</v>
      </c>
    </row>
    <row r="182" spans="1:21" ht="24.95" customHeight="1">
      <c r="A182" s="123"/>
      <c r="B182" s="122"/>
      <c r="C182" s="1">
        <v>27</v>
      </c>
      <c r="D182" s="5" t="s">
        <v>228</v>
      </c>
      <c r="E182" s="5">
        <v>47257544.062100001</v>
      </c>
      <c r="F182" s="5">
        <v>11086794.507200001</v>
      </c>
      <c r="G182" s="5">
        <v>0</v>
      </c>
      <c r="H182" s="81">
        <v>8805487.1022999994</v>
      </c>
      <c r="I182" s="5">
        <v>23202716.753699999</v>
      </c>
      <c r="J182" s="6">
        <v>90352542.425300002</v>
      </c>
      <c r="K182" s="12"/>
      <c r="L182" s="118"/>
      <c r="M182" s="121"/>
      <c r="N182" s="13">
        <v>24</v>
      </c>
      <c r="O182" s="5" t="s">
        <v>605</v>
      </c>
      <c r="P182" s="5">
        <v>40275535.680500001</v>
      </c>
      <c r="Q182" s="5">
        <v>9448789.5343999993</v>
      </c>
      <c r="R182" s="5">
        <v>0</v>
      </c>
      <c r="S182" s="81">
        <v>7504531.1179999998</v>
      </c>
      <c r="T182" s="5">
        <v>22854819.722199999</v>
      </c>
      <c r="U182" s="6">
        <v>80083676.055099994</v>
      </c>
    </row>
    <row r="183" spans="1:21" ht="24.95" customHeight="1">
      <c r="A183" s="1"/>
      <c r="B183" s="114" t="s">
        <v>820</v>
      </c>
      <c r="C183" s="115"/>
      <c r="D183" s="116"/>
      <c r="E183" s="15">
        <v>1459975257.8918002</v>
      </c>
      <c r="F183" s="15">
        <v>342515591.76579994</v>
      </c>
      <c r="G183" s="15">
        <v>0</v>
      </c>
      <c r="H183" s="15">
        <v>272036847.41029996</v>
      </c>
      <c r="I183" s="15">
        <v>705747449.00750005</v>
      </c>
      <c r="J183" s="6">
        <v>2780275146.0754004</v>
      </c>
      <c r="K183" s="12"/>
      <c r="L183" s="119"/>
      <c r="M183" s="122"/>
      <c r="N183" s="13">
        <v>25</v>
      </c>
      <c r="O183" s="5" t="s">
        <v>606</v>
      </c>
      <c r="P183" s="5">
        <v>44894764.906199999</v>
      </c>
      <c r="Q183" s="5">
        <v>10532477.7841</v>
      </c>
      <c r="R183" s="5">
        <v>0</v>
      </c>
      <c r="S183" s="81">
        <v>8365231.0163000003</v>
      </c>
      <c r="T183" s="5">
        <v>22754288.059999999</v>
      </c>
      <c r="U183" s="6">
        <v>86546761.766599998</v>
      </c>
    </row>
    <row r="184" spans="1:21" ht="24.95" customHeight="1">
      <c r="A184" s="123">
        <v>9</v>
      </c>
      <c r="B184" s="120" t="s">
        <v>33</v>
      </c>
      <c r="C184" s="1">
        <v>1</v>
      </c>
      <c r="D184" s="5" t="s">
        <v>229</v>
      </c>
      <c r="E184" s="5">
        <v>50099273.2333</v>
      </c>
      <c r="F184" s="5">
        <v>11753474.6742</v>
      </c>
      <c r="G184" s="5">
        <v>-2017457.56</v>
      </c>
      <c r="H184" s="81">
        <v>9334985.8322999999</v>
      </c>
      <c r="I184" s="5">
        <v>26766905.038199998</v>
      </c>
      <c r="J184" s="6">
        <v>95937181.217999995</v>
      </c>
      <c r="K184" s="12"/>
      <c r="L184" s="19"/>
      <c r="M184" s="114" t="s">
        <v>838</v>
      </c>
      <c r="N184" s="115"/>
      <c r="O184" s="116"/>
      <c r="P184" s="15">
        <v>1371521025.8139997</v>
      </c>
      <c r="Q184" s="15">
        <v>321763901.98160005</v>
      </c>
      <c r="R184" s="15">
        <v>0</v>
      </c>
      <c r="S184" s="15">
        <v>255555191.09159994</v>
      </c>
      <c r="T184" s="15">
        <v>677647987.89390004</v>
      </c>
      <c r="U184" s="6">
        <v>2626488106.7810998</v>
      </c>
    </row>
    <row r="185" spans="1:21" ht="24.95" customHeight="1">
      <c r="A185" s="123"/>
      <c r="B185" s="121"/>
      <c r="C185" s="1">
        <v>2</v>
      </c>
      <c r="D185" s="5" t="s">
        <v>230</v>
      </c>
      <c r="E185" s="5">
        <v>62974178.6778</v>
      </c>
      <c r="F185" s="5">
        <v>14773975.0788</v>
      </c>
      <c r="G185" s="5">
        <v>-2544453.37</v>
      </c>
      <c r="H185" s="81">
        <v>11733963.944399999</v>
      </c>
      <c r="I185" s="5">
        <v>27127871.3642</v>
      </c>
      <c r="J185" s="6">
        <v>114065535.69519998</v>
      </c>
      <c r="K185" s="12"/>
      <c r="L185" s="117">
        <v>27</v>
      </c>
      <c r="M185" s="120" t="s">
        <v>51</v>
      </c>
      <c r="N185" s="13">
        <v>1</v>
      </c>
      <c r="O185" s="5" t="s">
        <v>607</v>
      </c>
      <c r="P185" s="5">
        <v>50404014.743000001</v>
      </c>
      <c r="Q185" s="5">
        <v>11824968.1587</v>
      </c>
      <c r="R185" s="5">
        <v>-5788847.5199999996</v>
      </c>
      <c r="S185" s="81">
        <v>9391768.2463000007</v>
      </c>
      <c r="T185" s="5">
        <v>29696893.753800001</v>
      </c>
      <c r="U185" s="6">
        <v>95528797.381800011</v>
      </c>
    </row>
    <row r="186" spans="1:21" ht="24.95" customHeight="1">
      <c r="A186" s="123"/>
      <c r="B186" s="121"/>
      <c r="C186" s="1">
        <v>3</v>
      </c>
      <c r="D186" s="5" t="s">
        <v>231</v>
      </c>
      <c r="E186" s="5">
        <v>60284832.972599998</v>
      </c>
      <c r="F186" s="5">
        <v>14143044.6362</v>
      </c>
      <c r="G186" s="5">
        <v>-2434582.2599999998</v>
      </c>
      <c r="H186" s="81">
        <v>11232858.789799999</v>
      </c>
      <c r="I186" s="5">
        <v>33993824.239399999</v>
      </c>
      <c r="J186" s="6">
        <v>117219978.37799999</v>
      </c>
      <c r="K186" s="12"/>
      <c r="L186" s="118"/>
      <c r="M186" s="121"/>
      <c r="N186" s="13">
        <v>2</v>
      </c>
      <c r="O186" s="5" t="s">
        <v>608</v>
      </c>
      <c r="P186" s="5">
        <v>52034432.8565</v>
      </c>
      <c r="Q186" s="5">
        <v>12207470.2744</v>
      </c>
      <c r="R186" s="5">
        <v>-5788847.5199999996</v>
      </c>
      <c r="S186" s="81">
        <v>9695563.6710999999</v>
      </c>
      <c r="T186" s="5">
        <v>32491285.765900001</v>
      </c>
      <c r="U186" s="6">
        <v>100639905.04790001</v>
      </c>
    </row>
    <row r="187" spans="1:21" ht="24.95" customHeight="1">
      <c r="A187" s="123"/>
      <c r="B187" s="121"/>
      <c r="C187" s="1">
        <v>4</v>
      </c>
      <c r="D187" s="5" t="s">
        <v>232</v>
      </c>
      <c r="E187" s="5">
        <v>38896829.867899999</v>
      </c>
      <c r="F187" s="5">
        <v>9125340.0548999999</v>
      </c>
      <c r="G187" s="5">
        <v>-1558697.37</v>
      </c>
      <c r="H187" s="81">
        <v>7247637.1871999996</v>
      </c>
      <c r="I187" s="5">
        <v>20349262.863200001</v>
      </c>
      <c r="J187" s="6">
        <v>74060372.603200004</v>
      </c>
      <c r="K187" s="12"/>
      <c r="L187" s="118"/>
      <c r="M187" s="121"/>
      <c r="N187" s="13">
        <v>3</v>
      </c>
      <c r="O187" s="5" t="s">
        <v>609</v>
      </c>
      <c r="P187" s="5">
        <v>79978645.875300005</v>
      </c>
      <c r="Q187" s="5">
        <v>18763285.934099998</v>
      </c>
      <c r="R187" s="5">
        <v>-5788847.5199999996</v>
      </c>
      <c r="S187" s="81">
        <v>14902402.329399999</v>
      </c>
      <c r="T187" s="5">
        <v>48263910.0449</v>
      </c>
      <c r="U187" s="6">
        <v>156119396.66370001</v>
      </c>
    </row>
    <row r="188" spans="1:21" ht="24.95" customHeight="1">
      <c r="A188" s="123"/>
      <c r="B188" s="121"/>
      <c r="C188" s="1">
        <v>5</v>
      </c>
      <c r="D188" s="5" t="s">
        <v>233</v>
      </c>
      <c r="E188" s="5">
        <v>46465048.012999997</v>
      </c>
      <c r="F188" s="5">
        <v>10900872.004899999</v>
      </c>
      <c r="G188" s="5">
        <v>-1868649.67</v>
      </c>
      <c r="H188" s="81">
        <v>8657821.4992999993</v>
      </c>
      <c r="I188" s="5">
        <v>24541621.567000002</v>
      </c>
      <c r="J188" s="6">
        <v>88696713.414199993</v>
      </c>
      <c r="K188" s="12"/>
      <c r="L188" s="118"/>
      <c r="M188" s="121"/>
      <c r="N188" s="13">
        <v>4</v>
      </c>
      <c r="O188" s="5" t="s">
        <v>610</v>
      </c>
      <c r="P188" s="5">
        <v>52586631.0669</v>
      </c>
      <c r="Q188" s="5">
        <v>12337018.0155</v>
      </c>
      <c r="R188" s="5">
        <v>-5788847.5199999996</v>
      </c>
      <c r="S188" s="81">
        <v>9798454.6340999994</v>
      </c>
      <c r="T188" s="5">
        <v>28583509.876499999</v>
      </c>
      <c r="U188" s="6">
        <v>97516766.072999999</v>
      </c>
    </row>
    <row r="189" spans="1:21" ht="24.95" customHeight="1">
      <c r="A189" s="123"/>
      <c r="B189" s="121"/>
      <c r="C189" s="1">
        <v>6</v>
      </c>
      <c r="D189" s="5" t="s">
        <v>234</v>
      </c>
      <c r="E189" s="5">
        <v>53454591.247100003</v>
      </c>
      <c r="F189" s="5">
        <v>12540644.6819</v>
      </c>
      <c r="G189" s="5">
        <v>-2154700.0699999998</v>
      </c>
      <c r="H189" s="81">
        <v>9960181.4508999996</v>
      </c>
      <c r="I189" s="5">
        <v>28158763.332400002</v>
      </c>
      <c r="J189" s="6">
        <v>101959480.64230001</v>
      </c>
      <c r="K189" s="12"/>
      <c r="L189" s="118"/>
      <c r="M189" s="121"/>
      <c r="N189" s="13">
        <v>5</v>
      </c>
      <c r="O189" s="5" t="s">
        <v>611</v>
      </c>
      <c r="P189" s="5">
        <v>47127016.783</v>
      </c>
      <c r="Q189" s="5">
        <v>11056172.325099999</v>
      </c>
      <c r="R189" s="5">
        <v>-5788847.5199999996</v>
      </c>
      <c r="S189" s="81">
        <v>8781165.9849999994</v>
      </c>
      <c r="T189" s="5">
        <v>27842738.241700001</v>
      </c>
      <c r="U189" s="6">
        <v>89018245.814799994</v>
      </c>
    </row>
    <row r="190" spans="1:21" ht="24.95" customHeight="1">
      <c r="A190" s="123"/>
      <c r="B190" s="121"/>
      <c r="C190" s="1">
        <v>7</v>
      </c>
      <c r="D190" s="5" t="s">
        <v>235</v>
      </c>
      <c r="E190" s="5">
        <v>61282870.181000002</v>
      </c>
      <c r="F190" s="5">
        <v>14377187.8542</v>
      </c>
      <c r="G190" s="5">
        <v>-2475446.61</v>
      </c>
      <c r="H190" s="81">
        <v>11418822.8288</v>
      </c>
      <c r="I190" s="5">
        <v>29126858.6917</v>
      </c>
      <c r="J190" s="6">
        <v>113730292.9457</v>
      </c>
      <c r="K190" s="12"/>
      <c r="L190" s="118"/>
      <c r="M190" s="121"/>
      <c r="N190" s="13">
        <v>6</v>
      </c>
      <c r="O190" s="5" t="s">
        <v>612</v>
      </c>
      <c r="P190" s="5">
        <v>35848333.636100002</v>
      </c>
      <c r="Q190" s="5">
        <v>8410151.5713</v>
      </c>
      <c r="R190" s="5">
        <v>-5788847.5199999996</v>
      </c>
      <c r="S190" s="81">
        <v>6679611.5992999999</v>
      </c>
      <c r="T190" s="5">
        <v>21352194.912599999</v>
      </c>
      <c r="U190" s="6">
        <v>66501444.199299991</v>
      </c>
    </row>
    <row r="191" spans="1:21" ht="24.95" customHeight="1">
      <c r="A191" s="123"/>
      <c r="B191" s="121"/>
      <c r="C191" s="1">
        <v>8</v>
      </c>
      <c r="D191" s="5" t="s">
        <v>236</v>
      </c>
      <c r="E191" s="5">
        <v>48545467.0713</v>
      </c>
      <c r="F191" s="5">
        <v>11388946.0055</v>
      </c>
      <c r="G191" s="5">
        <v>-1953847.98</v>
      </c>
      <c r="H191" s="81">
        <v>9045465.4945</v>
      </c>
      <c r="I191" s="5">
        <v>28741572.9516</v>
      </c>
      <c r="J191" s="6">
        <v>95767603.542900011</v>
      </c>
      <c r="K191" s="12"/>
      <c r="L191" s="118"/>
      <c r="M191" s="121"/>
      <c r="N191" s="13">
        <v>7</v>
      </c>
      <c r="O191" s="5" t="s">
        <v>794</v>
      </c>
      <c r="P191" s="5">
        <v>34922611.804300003</v>
      </c>
      <c r="Q191" s="5">
        <v>8192973.8079000004</v>
      </c>
      <c r="R191" s="5">
        <v>-5788847.5199999996</v>
      </c>
      <c r="S191" s="81">
        <v>6507122.0674999999</v>
      </c>
      <c r="T191" s="5">
        <v>21623647.526900001</v>
      </c>
      <c r="U191" s="6">
        <v>65457507.686600015</v>
      </c>
    </row>
    <row r="192" spans="1:21" ht="24.95" customHeight="1">
      <c r="A192" s="123"/>
      <c r="B192" s="121"/>
      <c r="C192" s="1">
        <v>9</v>
      </c>
      <c r="D192" s="5" t="s">
        <v>237</v>
      </c>
      <c r="E192" s="5">
        <v>51743484.171099998</v>
      </c>
      <c r="F192" s="5">
        <v>12139212.637399999</v>
      </c>
      <c r="G192" s="5">
        <v>-2084922.28</v>
      </c>
      <c r="H192" s="81">
        <v>9641351.2708000001</v>
      </c>
      <c r="I192" s="5">
        <v>29440213.770500001</v>
      </c>
      <c r="J192" s="6">
        <v>100879339.5698</v>
      </c>
      <c r="K192" s="12"/>
      <c r="L192" s="118"/>
      <c r="M192" s="121"/>
      <c r="N192" s="13">
        <v>8</v>
      </c>
      <c r="O192" s="5" t="s">
        <v>613</v>
      </c>
      <c r="P192" s="5">
        <v>78417244.827800006</v>
      </c>
      <c r="Q192" s="5">
        <v>18396975.477200001</v>
      </c>
      <c r="R192" s="5">
        <v>-5788847.5199999996</v>
      </c>
      <c r="S192" s="81">
        <v>14611466.838400001</v>
      </c>
      <c r="T192" s="5">
        <v>48165262.281000003</v>
      </c>
      <c r="U192" s="6">
        <v>153802101.90440002</v>
      </c>
    </row>
    <row r="193" spans="1:21" ht="24.95" customHeight="1">
      <c r="A193" s="123"/>
      <c r="B193" s="121"/>
      <c r="C193" s="1">
        <v>10</v>
      </c>
      <c r="D193" s="5" t="s">
        <v>238</v>
      </c>
      <c r="E193" s="5">
        <v>40517164.619999997</v>
      </c>
      <c r="F193" s="5">
        <v>9505476.5767000001</v>
      </c>
      <c r="G193" s="5">
        <v>-1625005.68</v>
      </c>
      <c r="H193" s="81">
        <v>7549553.7816000003</v>
      </c>
      <c r="I193" s="5">
        <v>23078688.9289</v>
      </c>
      <c r="J193" s="6">
        <v>79025878.227200001</v>
      </c>
      <c r="K193" s="12"/>
      <c r="L193" s="118"/>
      <c r="M193" s="121"/>
      <c r="N193" s="13">
        <v>9</v>
      </c>
      <c r="O193" s="5" t="s">
        <v>614</v>
      </c>
      <c r="P193" s="5">
        <v>46668011.693499997</v>
      </c>
      <c r="Q193" s="5">
        <v>10948488.034499999</v>
      </c>
      <c r="R193" s="5">
        <v>-5788847.5199999996</v>
      </c>
      <c r="S193" s="81">
        <v>8695639.6743000001</v>
      </c>
      <c r="T193" s="5">
        <v>24494308.874899998</v>
      </c>
      <c r="U193" s="6">
        <v>85017600.757200003</v>
      </c>
    </row>
    <row r="194" spans="1:21" ht="24.95" customHeight="1">
      <c r="A194" s="123"/>
      <c r="B194" s="121"/>
      <c r="C194" s="1">
        <v>11</v>
      </c>
      <c r="D194" s="5" t="s">
        <v>239</v>
      </c>
      <c r="E194" s="5">
        <v>55285099.812899999</v>
      </c>
      <c r="F194" s="5">
        <v>12970088.757200001</v>
      </c>
      <c r="G194" s="5">
        <v>-2231802.6</v>
      </c>
      <c r="H194" s="81">
        <v>10301259.682700001</v>
      </c>
      <c r="I194" s="5">
        <v>27770566.113200001</v>
      </c>
      <c r="J194" s="6">
        <v>104095211.766</v>
      </c>
      <c r="K194" s="12"/>
      <c r="L194" s="118"/>
      <c r="M194" s="121"/>
      <c r="N194" s="13">
        <v>10</v>
      </c>
      <c r="O194" s="5" t="s">
        <v>615</v>
      </c>
      <c r="P194" s="5">
        <v>58307117.361900002</v>
      </c>
      <c r="Q194" s="5">
        <v>13679065.244000001</v>
      </c>
      <c r="R194" s="5">
        <v>-5788847.5199999996</v>
      </c>
      <c r="S194" s="81">
        <v>10864351.503900001</v>
      </c>
      <c r="T194" s="5">
        <v>34435582.955700003</v>
      </c>
      <c r="U194" s="6">
        <v>111497269.54550001</v>
      </c>
    </row>
    <row r="195" spans="1:21" ht="24.95" customHeight="1">
      <c r="A195" s="123"/>
      <c r="B195" s="121"/>
      <c r="C195" s="1">
        <v>12</v>
      </c>
      <c r="D195" s="5" t="s">
        <v>240</v>
      </c>
      <c r="E195" s="5">
        <v>47709925.428000003</v>
      </c>
      <c r="F195" s="5">
        <v>11192924.8477</v>
      </c>
      <c r="G195" s="5">
        <v>-2540598.25</v>
      </c>
      <c r="H195" s="81">
        <v>8889779.2160999998</v>
      </c>
      <c r="I195" s="5">
        <v>24798630.961199999</v>
      </c>
      <c r="J195" s="6">
        <v>90050662.203000009</v>
      </c>
      <c r="K195" s="12"/>
      <c r="L195" s="118"/>
      <c r="M195" s="121"/>
      <c r="N195" s="13">
        <v>11</v>
      </c>
      <c r="O195" s="5" t="s">
        <v>616</v>
      </c>
      <c r="P195" s="5">
        <v>44983966.560400002</v>
      </c>
      <c r="Q195" s="5">
        <v>10553404.821799999</v>
      </c>
      <c r="R195" s="5">
        <v>-5788847.5199999996</v>
      </c>
      <c r="S195" s="81">
        <v>8381851.9396000002</v>
      </c>
      <c r="T195" s="5">
        <v>26996810.830899999</v>
      </c>
      <c r="U195" s="6">
        <v>85127186.632699996</v>
      </c>
    </row>
    <row r="196" spans="1:21" ht="24.95" customHeight="1">
      <c r="A196" s="123"/>
      <c r="B196" s="121"/>
      <c r="C196" s="1">
        <v>13</v>
      </c>
      <c r="D196" s="5" t="s">
        <v>241</v>
      </c>
      <c r="E196" s="5">
        <v>52583546.7267</v>
      </c>
      <c r="F196" s="5">
        <v>12336294.4179</v>
      </c>
      <c r="G196" s="5">
        <v>-2119233.0099999998</v>
      </c>
      <c r="H196" s="81">
        <v>9797879.9297000002</v>
      </c>
      <c r="I196" s="5">
        <v>28344926.734200001</v>
      </c>
      <c r="J196" s="6">
        <v>100943414.7985</v>
      </c>
      <c r="K196" s="12"/>
      <c r="L196" s="118"/>
      <c r="M196" s="121"/>
      <c r="N196" s="13">
        <v>12</v>
      </c>
      <c r="O196" s="5" t="s">
        <v>617</v>
      </c>
      <c r="P196" s="5">
        <v>40641046.052699998</v>
      </c>
      <c r="Q196" s="5">
        <v>9534539.6186999995</v>
      </c>
      <c r="R196" s="5">
        <v>-5788847.5199999996</v>
      </c>
      <c r="S196" s="81">
        <v>7572636.5799000002</v>
      </c>
      <c r="T196" s="5">
        <v>24981781.824200001</v>
      </c>
      <c r="U196" s="6">
        <v>76941156.555500001</v>
      </c>
    </row>
    <row r="197" spans="1:21" ht="24.95" customHeight="1">
      <c r="A197" s="123"/>
      <c r="B197" s="121"/>
      <c r="C197" s="1">
        <v>14</v>
      </c>
      <c r="D197" s="5" t="s">
        <v>242</v>
      </c>
      <c r="E197" s="5">
        <v>49782758.7095</v>
      </c>
      <c r="F197" s="5">
        <v>11679219.197000001</v>
      </c>
      <c r="G197" s="5">
        <v>-2004350.13</v>
      </c>
      <c r="H197" s="81">
        <v>9276009.7553000003</v>
      </c>
      <c r="I197" s="5">
        <v>27640577.132599998</v>
      </c>
      <c r="J197" s="6">
        <v>96374214.664399996</v>
      </c>
      <c r="K197" s="12"/>
      <c r="L197" s="118"/>
      <c r="M197" s="121"/>
      <c r="N197" s="13">
        <v>13</v>
      </c>
      <c r="O197" s="5" t="s">
        <v>853</v>
      </c>
      <c r="P197" s="5">
        <v>36648387.580799997</v>
      </c>
      <c r="Q197" s="5">
        <v>8597847.1838000007</v>
      </c>
      <c r="R197" s="5">
        <v>-5788847.5199999996</v>
      </c>
      <c r="S197" s="81">
        <v>6828685.4632000001</v>
      </c>
      <c r="T197" s="5">
        <v>22064536.809799999</v>
      </c>
      <c r="U197" s="6">
        <v>68350609.5176</v>
      </c>
    </row>
    <row r="198" spans="1:21" ht="24.95" customHeight="1">
      <c r="A198" s="123"/>
      <c r="B198" s="121"/>
      <c r="C198" s="1">
        <v>15</v>
      </c>
      <c r="D198" s="5" t="s">
        <v>243</v>
      </c>
      <c r="E198" s="5">
        <v>56468344.010600001</v>
      </c>
      <c r="F198" s="5">
        <v>13247682.2195</v>
      </c>
      <c r="G198" s="5">
        <v>-2278449.64</v>
      </c>
      <c r="H198" s="81">
        <v>10521733.296599999</v>
      </c>
      <c r="I198" s="5">
        <v>29486683.2612</v>
      </c>
      <c r="J198" s="6">
        <v>107445993.1479</v>
      </c>
      <c r="K198" s="12"/>
      <c r="L198" s="118"/>
      <c r="M198" s="121"/>
      <c r="N198" s="13">
        <v>14</v>
      </c>
      <c r="O198" s="5" t="s">
        <v>618</v>
      </c>
      <c r="P198" s="5">
        <v>42131975.6589</v>
      </c>
      <c r="Q198" s="5">
        <v>9884317.2149999999</v>
      </c>
      <c r="R198" s="5">
        <v>-5788847.5199999996</v>
      </c>
      <c r="S198" s="81">
        <v>7850441.1437999997</v>
      </c>
      <c r="T198" s="5">
        <v>22897048.581500001</v>
      </c>
      <c r="U198" s="6">
        <v>76974935.0792</v>
      </c>
    </row>
    <row r="199" spans="1:21" ht="24.95" customHeight="1">
      <c r="A199" s="123"/>
      <c r="B199" s="121"/>
      <c r="C199" s="1">
        <v>16</v>
      </c>
      <c r="D199" s="5" t="s">
        <v>244</v>
      </c>
      <c r="E199" s="5">
        <v>53070556.266400002</v>
      </c>
      <c r="F199" s="5">
        <v>12450548.655999999</v>
      </c>
      <c r="G199" s="5">
        <v>-2139279.5699999998</v>
      </c>
      <c r="H199" s="81">
        <v>9888624.3029999994</v>
      </c>
      <c r="I199" s="5">
        <v>28313928.044399999</v>
      </c>
      <c r="J199" s="6">
        <v>101584377.69979998</v>
      </c>
      <c r="K199" s="12"/>
      <c r="L199" s="118"/>
      <c r="M199" s="121"/>
      <c r="N199" s="13">
        <v>15</v>
      </c>
      <c r="O199" s="5" t="s">
        <v>619</v>
      </c>
      <c r="P199" s="5">
        <v>44129795.510700002</v>
      </c>
      <c r="Q199" s="5">
        <v>10353013.136499999</v>
      </c>
      <c r="R199" s="5">
        <v>-5788847.5199999996</v>
      </c>
      <c r="S199" s="81">
        <v>8222694.4482000005</v>
      </c>
      <c r="T199" s="5">
        <v>26790952.129000001</v>
      </c>
      <c r="U199" s="6">
        <v>83707607.704400003</v>
      </c>
    </row>
    <row r="200" spans="1:21" ht="24.95" customHeight="1">
      <c r="A200" s="123"/>
      <c r="B200" s="121"/>
      <c r="C200" s="1">
        <v>17</v>
      </c>
      <c r="D200" s="5" t="s">
        <v>245</v>
      </c>
      <c r="E200" s="5">
        <v>53279772.426299997</v>
      </c>
      <c r="F200" s="5">
        <v>12499631.5404</v>
      </c>
      <c r="G200" s="5">
        <v>-2147660.84</v>
      </c>
      <c r="H200" s="81">
        <v>9927607.5010000002</v>
      </c>
      <c r="I200" s="5">
        <v>29715377.093499999</v>
      </c>
      <c r="J200" s="6">
        <v>103274727.7212</v>
      </c>
      <c r="K200" s="12"/>
      <c r="L200" s="118"/>
      <c r="M200" s="121"/>
      <c r="N200" s="13">
        <v>16</v>
      </c>
      <c r="O200" s="5" t="s">
        <v>620</v>
      </c>
      <c r="P200" s="5">
        <v>53507509.795999996</v>
      </c>
      <c r="Q200" s="5">
        <v>12553059.5691</v>
      </c>
      <c r="R200" s="5">
        <v>-5788847.5199999996</v>
      </c>
      <c r="S200" s="81">
        <v>9970041.7517000008</v>
      </c>
      <c r="T200" s="5">
        <v>31268064.910599999</v>
      </c>
      <c r="U200" s="6">
        <v>101509828.50740001</v>
      </c>
    </row>
    <row r="201" spans="1:21" ht="24.95" customHeight="1">
      <c r="A201" s="123"/>
      <c r="B201" s="122"/>
      <c r="C201" s="1">
        <v>18</v>
      </c>
      <c r="D201" s="5" t="s">
        <v>246</v>
      </c>
      <c r="E201" s="5">
        <v>58756322.083800003</v>
      </c>
      <c r="F201" s="5">
        <v>13784450.3321</v>
      </c>
      <c r="G201" s="5">
        <v>-2372129.21</v>
      </c>
      <c r="H201" s="81">
        <v>10948051.714400001</v>
      </c>
      <c r="I201" s="5">
        <v>30537042.178199999</v>
      </c>
      <c r="J201" s="6">
        <v>111653737.09850001</v>
      </c>
      <c r="K201" s="12"/>
      <c r="L201" s="118"/>
      <c r="M201" s="121"/>
      <c r="N201" s="13">
        <v>17</v>
      </c>
      <c r="O201" s="5" t="s">
        <v>854</v>
      </c>
      <c r="P201" s="5">
        <v>44918485.883299999</v>
      </c>
      <c r="Q201" s="5">
        <v>10538042.812999999</v>
      </c>
      <c r="R201" s="5">
        <v>-5788847.5199999996</v>
      </c>
      <c r="S201" s="81">
        <v>8369650.9403999997</v>
      </c>
      <c r="T201" s="5">
        <v>24451664.2687</v>
      </c>
      <c r="U201" s="6">
        <v>82488996.385399997</v>
      </c>
    </row>
    <row r="202" spans="1:21" ht="24.95" customHeight="1">
      <c r="A202" s="1"/>
      <c r="B202" s="114" t="s">
        <v>821</v>
      </c>
      <c r="C202" s="115"/>
      <c r="D202" s="116"/>
      <c r="E202" s="15">
        <v>941200065.51929986</v>
      </c>
      <c r="F202" s="15">
        <v>220809014.17249998</v>
      </c>
      <c r="G202" s="15">
        <v>-38551266.100000001</v>
      </c>
      <c r="H202" s="15">
        <v>175373587.47839996</v>
      </c>
      <c r="I202" s="15">
        <v>497933314.26560003</v>
      </c>
      <c r="J202" s="6">
        <v>1796764715.3357999</v>
      </c>
      <c r="K202" s="12"/>
      <c r="L202" s="118"/>
      <c r="M202" s="121"/>
      <c r="N202" s="13">
        <v>18</v>
      </c>
      <c r="O202" s="5" t="s">
        <v>621</v>
      </c>
      <c r="P202" s="5">
        <v>41747059.881899998</v>
      </c>
      <c r="Q202" s="5">
        <v>9794014.5510000009</v>
      </c>
      <c r="R202" s="5">
        <v>-5788847.5199999996</v>
      </c>
      <c r="S202" s="81">
        <v>7778719.8772999998</v>
      </c>
      <c r="T202" s="5">
        <v>25460634.511599999</v>
      </c>
      <c r="U202" s="6">
        <v>78991581.301799998</v>
      </c>
    </row>
    <row r="203" spans="1:21" ht="24.95" customHeight="1">
      <c r="A203" s="123">
        <v>10</v>
      </c>
      <c r="B203" s="120" t="s">
        <v>34</v>
      </c>
      <c r="C203" s="1">
        <v>1</v>
      </c>
      <c r="D203" s="5" t="s">
        <v>247</v>
      </c>
      <c r="E203" s="5">
        <v>41144771.828699999</v>
      </c>
      <c r="F203" s="5">
        <v>9652715.5475999992</v>
      </c>
      <c r="G203" s="5">
        <v>0</v>
      </c>
      <c r="H203" s="81">
        <v>7666495.6856000004</v>
      </c>
      <c r="I203" s="5">
        <v>24588521.458900001</v>
      </c>
      <c r="J203" s="6">
        <v>83052504.520799994</v>
      </c>
      <c r="K203" s="12"/>
      <c r="L203" s="118"/>
      <c r="M203" s="121"/>
      <c r="N203" s="13">
        <v>19</v>
      </c>
      <c r="O203" s="5" t="s">
        <v>855</v>
      </c>
      <c r="P203" s="5">
        <v>39653119.149899997</v>
      </c>
      <c r="Q203" s="5">
        <v>9302768.3158</v>
      </c>
      <c r="R203" s="5">
        <v>-5788847.5199999996</v>
      </c>
      <c r="S203" s="81">
        <v>7388556.3918000003</v>
      </c>
      <c r="T203" s="5">
        <v>22367159.377300002</v>
      </c>
      <c r="U203" s="6">
        <v>72922755.7148</v>
      </c>
    </row>
    <row r="204" spans="1:21" ht="24.95" customHeight="1">
      <c r="A204" s="123"/>
      <c r="B204" s="121"/>
      <c r="C204" s="1">
        <v>2</v>
      </c>
      <c r="D204" s="5" t="s">
        <v>248</v>
      </c>
      <c r="E204" s="5">
        <v>44846168.788999997</v>
      </c>
      <c r="F204" s="5">
        <v>10521076.9553</v>
      </c>
      <c r="G204" s="5">
        <v>0</v>
      </c>
      <c r="H204" s="81">
        <v>8356176.1130999997</v>
      </c>
      <c r="I204" s="5">
        <v>26637574.8101</v>
      </c>
      <c r="J204" s="6">
        <v>90360996.667499989</v>
      </c>
      <c r="K204" s="12"/>
      <c r="L204" s="119"/>
      <c r="M204" s="122"/>
      <c r="N204" s="13">
        <v>20</v>
      </c>
      <c r="O204" s="5" t="s">
        <v>856</v>
      </c>
      <c r="P204" s="5">
        <v>53782734.1721</v>
      </c>
      <c r="Q204" s="5">
        <v>12617628.225</v>
      </c>
      <c r="R204" s="5">
        <v>-5788847.5199999996</v>
      </c>
      <c r="S204" s="81">
        <v>10021324.245200001</v>
      </c>
      <c r="T204" s="5">
        <v>32670199.013599999</v>
      </c>
      <c r="U204" s="6">
        <v>103303038.13589999</v>
      </c>
    </row>
    <row r="205" spans="1:21" ht="24.95" customHeight="1">
      <c r="A205" s="123"/>
      <c r="B205" s="121"/>
      <c r="C205" s="1">
        <v>3</v>
      </c>
      <c r="D205" s="5" t="s">
        <v>249</v>
      </c>
      <c r="E205" s="5">
        <v>38336084.028399996</v>
      </c>
      <c r="F205" s="5">
        <v>8993787.0084000006</v>
      </c>
      <c r="G205" s="5">
        <v>0</v>
      </c>
      <c r="H205" s="81">
        <v>7143153.5465000002</v>
      </c>
      <c r="I205" s="5">
        <v>23557115.700199999</v>
      </c>
      <c r="J205" s="6">
        <v>78030140.283499986</v>
      </c>
      <c r="K205" s="12"/>
      <c r="L205" s="19"/>
      <c r="M205" s="114" t="s">
        <v>839</v>
      </c>
      <c r="N205" s="115"/>
      <c r="O205" s="116"/>
      <c r="P205" s="15">
        <v>978438140.89499986</v>
      </c>
      <c r="Q205" s="15">
        <v>229545204.2924</v>
      </c>
      <c r="R205" s="15">
        <v>-115776950.39999995</v>
      </c>
      <c r="S205" s="15">
        <v>182312149.33040002</v>
      </c>
      <c r="T205" s="15">
        <v>576898186.49109995</v>
      </c>
      <c r="U205" s="6">
        <v>1851416730.6089001</v>
      </c>
    </row>
    <row r="206" spans="1:21" ht="24.95" customHeight="1">
      <c r="A206" s="123"/>
      <c r="B206" s="121"/>
      <c r="C206" s="1">
        <v>4</v>
      </c>
      <c r="D206" s="5" t="s">
        <v>250</v>
      </c>
      <c r="E206" s="5">
        <v>55095884.664499998</v>
      </c>
      <c r="F206" s="5">
        <v>12925698.1841</v>
      </c>
      <c r="G206" s="5">
        <v>0</v>
      </c>
      <c r="H206" s="81">
        <v>10266003.2685</v>
      </c>
      <c r="I206" s="5">
        <v>30580174.273600001</v>
      </c>
      <c r="J206" s="6">
        <v>108867760.3907</v>
      </c>
      <c r="K206" s="12"/>
      <c r="L206" s="117">
        <v>28</v>
      </c>
      <c r="M206" s="120" t="s">
        <v>52</v>
      </c>
      <c r="N206" s="13">
        <v>1</v>
      </c>
      <c r="O206" s="5" t="s">
        <v>622</v>
      </c>
      <c r="P206" s="5">
        <v>51842231.958800003</v>
      </c>
      <c r="Q206" s="5">
        <v>12162379.2334</v>
      </c>
      <c r="R206" s="5">
        <v>-2620951.4900000002</v>
      </c>
      <c r="S206" s="81">
        <v>9659750.9229000006</v>
      </c>
      <c r="T206" s="5">
        <v>27660186.313700002</v>
      </c>
      <c r="U206" s="6">
        <v>98703596.938800007</v>
      </c>
    </row>
    <row r="207" spans="1:21" ht="24.95" customHeight="1">
      <c r="A207" s="123"/>
      <c r="B207" s="121"/>
      <c r="C207" s="1">
        <v>5</v>
      </c>
      <c r="D207" s="5" t="s">
        <v>251</v>
      </c>
      <c r="E207" s="5">
        <v>50128693.785300002</v>
      </c>
      <c r="F207" s="5">
        <v>11760376.8444</v>
      </c>
      <c r="G207" s="5">
        <v>0</v>
      </c>
      <c r="H207" s="81">
        <v>9340467.7568999995</v>
      </c>
      <c r="I207" s="5">
        <v>30073576.9025</v>
      </c>
      <c r="J207" s="6">
        <v>101303115.28910001</v>
      </c>
      <c r="K207" s="12"/>
      <c r="L207" s="118"/>
      <c r="M207" s="121"/>
      <c r="N207" s="13">
        <v>2</v>
      </c>
      <c r="O207" s="5" t="s">
        <v>623</v>
      </c>
      <c r="P207" s="5">
        <v>54840767.130999997</v>
      </c>
      <c r="Q207" s="5">
        <v>12865846.6678</v>
      </c>
      <c r="R207" s="5">
        <v>-2620951.4900000002</v>
      </c>
      <c r="S207" s="81">
        <v>10218467.2783</v>
      </c>
      <c r="T207" s="5">
        <v>29851388.352499999</v>
      </c>
      <c r="U207" s="6">
        <v>105155517.93959999</v>
      </c>
    </row>
    <row r="208" spans="1:21" ht="24.95" customHeight="1">
      <c r="A208" s="123"/>
      <c r="B208" s="121"/>
      <c r="C208" s="1">
        <v>6</v>
      </c>
      <c r="D208" s="5" t="s">
        <v>252</v>
      </c>
      <c r="E208" s="5">
        <v>51348862.584700003</v>
      </c>
      <c r="F208" s="5">
        <v>12046632.954600001</v>
      </c>
      <c r="G208" s="5">
        <v>0</v>
      </c>
      <c r="H208" s="81">
        <v>9567821.5230999999</v>
      </c>
      <c r="I208" s="5">
        <v>30233422.816300001</v>
      </c>
      <c r="J208" s="6">
        <v>103196739.8787</v>
      </c>
      <c r="K208" s="12"/>
      <c r="L208" s="118"/>
      <c r="M208" s="121"/>
      <c r="N208" s="13">
        <v>3</v>
      </c>
      <c r="O208" s="5" t="s">
        <v>624</v>
      </c>
      <c r="P208" s="5">
        <v>55832414.952500001</v>
      </c>
      <c r="Q208" s="5">
        <v>13098490.912</v>
      </c>
      <c r="R208" s="5">
        <v>-2620951.4900000002</v>
      </c>
      <c r="S208" s="81">
        <v>10403240.784299999</v>
      </c>
      <c r="T208" s="5">
        <v>30747324.699299999</v>
      </c>
      <c r="U208" s="6">
        <v>107460519.8581</v>
      </c>
    </row>
    <row r="209" spans="1:21" ht="24.95" customHeight="1">
      <c r="A209" s="123"/>
      <c r="B209" s="121"/>
      <c r="C209" s="1">
        <v>7</v>
      </c>
      <c r="D209" s="5" t="s">
        <v>253</v>
      </c>
      <c r="E209" s="5">
        <v>54439269.4146</v>
      </c>
      <c r="F209" s="5">
        <v>12771653.819499999</v>
      </c>
      <c r="G209" s="5">
        <v>0</v>
      </c>
      <c r="H209" s="81">
        <v>10143656.302999999</v>
      </c>
      <c r="I209" s="5">
        <v>29095376.998</v>
      </c>
      <c r="J209" s="6">
        <v>106449956.5351</v>
      </c>
      <c r="K209" s="12"/>
      <c r="L209" s="118"/>
      <c r="M209" s="121"/>
      <c r="N209" s="13">
        <v>4</v>
      </c>
      <c r="O209" s="5" t="s">
        <v>857</v>
      </c>
      <c r="P209" s="5">
        <v>41411860.122000001</v>
      </c>
      <c r="Q209" s="5">
        <v>9715375.4484000001</v>
      </c>
      <c r="R209" s="5">
        <v>-2620951.4900000002</v>
      </c>
      <c r="S209" s="81">
        <v>7716262.1846000003</v>
      </c>
      <c r="T209" s="5">
        <v>22351988.956099998</v>
      </c>
      <c r="U209" s="6">
        <v>78574535.221100003</v>
      </c>
    </row>
    <row r="210" spans="1:21" ht="24.95" customHeight="1">
      <c r="A210" s="123"/>
      <c r="B210" s="121"/>
      <c r="C210" s="1">
        <v>8</v>
      </c>
      <c r="D210" s="5" t="s">
        <v>254</v>
      </c>
      <c r="E210" s="5">
        <v>51200929.320299998</v>
      </c>
      <c r="F210" s="5">
        <v>12011927.2641</v>
      </c>
      <c r="G210" s="5">
        <v>0</v>
      </c>
      <c r="H210" s="81">
        <v>9540257.1525999997</v>
      </c>
      <c r="I210" s="5">
        <v>27892936.1116</v>
      </c>
      <c r="J210" s="6">
        <v>100646049.8486</v>
      </c>
      <c r="K210" s="12"/>
      <c r="L210" s="118"/>
      <c r="M210" s="121"/>
      <c r="N210" s="13">
        <v>5</v>
      </c>
      <c r="O210" s="5" t="s">
        <v>625</v>
      </c>
      <c r="P210" s="5">
        <v>43394617.656400003</v>
      </c>
      <c r="Q210" s="5">
        <v>10180537.694499999</v>
      </c>
      <c r="R210" s="5">
        <v>-2620951.4900000002</v>
      </c>
      <c r="S210" s="81">
        <v>8085708.9309999999</v>
      </c>
      <c r="T210" s="5">
        <v>25158483.587299999</v>
      </c>
      <c r="U210" s="6">
        <v>84198396.379199997</v>
      </c>
    </row>
    <row r="211" spans="1:21" ht="24.95" customHeight="1">
      <c r="A211" s="123"/>
      <c r="B211" s="121"/>
      <c r="C211" s="1">
        <v>9</v>
      </c>
      <c r="D211" s="5" t="s">
        <v>255</v>
      </c>
      <c r="E211" s="5">
        <v>48176301.307099998</v>
      </c>
      <c r="F211" s="5">
        <v>11302338.352700001</v>
      </c>
      <c r="G211" s="5">
        <v>0</v>
      </c>
      <c r="H211" s="81">
        <v>8976678.9243000001</v>
      </c>
      <c r="I211" s="5">
        <v>26840293.681499999</v>
      </c>
      <c r="J211" s="6">
        <v>95295612.265600011</v>
      </c>
      <c r="K211" s="12"/>
      <c r="L211" s="118"/>
      <c r="M211" s="121"/>
      <c r="N211" s="13">
        <v>6</v>
      </c>
      <c r="O211" s="5" t="s">
        <v>626</v>
      </c>
      <c r="P211" s="5">
        <v>66687322.546400003</v>
      </c>
      <c r="Q211" s="5">
        <v>15645092.354699999</v>
      </c>
      <c r="R211" s="5">
        <v>-2620951.4900000002</v>
      </c>
      <c r="S211" s="81">
        <v>12425833.170600001</v>
      </c>
      <c r="T211" s="5">
        <v>37810516.014600001</v>
      </c>
      <c r="U211" s="6">
        <v>129947812.59630001</v>
      </c>
    </row>
    <row r="212" spans="1:21" ht="24.95" customHeight="1">
      <c r="A212" s="123"/>
      <c r="B212" s="121"/>
      <c r="C212" s="1">
        <v>10</v>
      </c>
      <c r="D212" s="5" t="s">
        <v>256</v>
      </c>
      <c r="E212" s="5">
        <v>53871857.597999997</v>
      </c>
      <c r="F212" s="5">
        <v>12638536.9101</v>
      </c>
      <c r="G212" s="5">
        <v>0</v>
      </c>
      <c r="H212" s="81">
        <v>10037930.5922</v>
      </c>
      <c r="I212" s="5">
        <v>31610381.187899999</v>
      </c>
      <c r="J212" s="6">
        <v>108158706.28819999</v>
      </c>
      <c r="K212" s="12"/>
      <c r="L212" s="118"/>
      <c r="M212" s="121"/>
      <c r="N212" s="13">
        <v>7</v>
      </c>
      <c r="O212" s="5" t="s">
        <v>627</v>
      </c>
      <c r="P212" s="5">
        <v>46966652.257399999</v>
      </c>
      <c r="Q212" s="5">
        <v>11018550.214600001</v>
      </c>
      <c r="R212" s="5">
        <v>-2620951.4900000002</v>
      </c>
      <c r="S212" s="81">
        <v>8751285.3004999999</v>
      </c>
      <c r="T212" s="5">
        <v>25012167.488400001</v>
      </c>
      <c r="U212" s="6">
        <v>89127703.770899996</v>
      </c>
    </row>
    <row r="213" spans="1:21" ht="24.95" customHeight="1">
      <c r="A213" s="123"/>
      <c r="B213" s="121"/>
      <c r="C213" s="1">
        <v>11</v>
      </c>
      <c r="D213" s="5" t="s">
        <v>257</v>
      </c>
      <c r="E213" s="5">
        <v>45268964.282399997</v>
      </c>
      <c r="F213" s="5">
        <v>10620266.3408</v>
      </c>
      <c r="G213" s="5">
        <v>0</v>
      </c>
      <c r="H213" s="81">
        <v>8434955.4982999992</v>
      </c>
      <c r="I213" s="5">
        <v>24500606.206300002</v>
      </c>
      <c r="J213" s="6">
        <v>88824792.327800006</v>
      </c>
      <c r="K213" s="12"/>
      <c r="L213" s="118"/>
      <c r="M213" s="121"/>
      <c r="N213" s="13">
        <v>8</v>
      </c>
      <c r="O213" s="5" t="s">
        <v>628</v>
      </c>
      <c r="P213" s="5">
        <v>47319117.251400001</v>
      </c>
      <c r="Q213" s="5">
        <v>11101239.805</v>
      </c>
      <c r="R213" s="5">
        <v>-2620951.4900000002</v>
      </c>
      <c r="S213" s="81">
        <v>8816960.0201999992</v>
      </c>
      <c r="T213" s="5">
        <v>27712592.938299999</v>
      </c>
      <c r="U213" s="6">
        <v>92328958.524899989</v>
      </c>
    </row>
    <row r="214" spans="1:21" ht="24.95" customHeight="1">
      <c r="A214" s="123"/>
      <c r="B214" s="121"/>
      <c r="C214" s="1">
        <v>12</v>
      </c>
      <c r="D214" s="5" t="s">
        <v>258</v>
      </c>
      <c r="E214" s="5">
        <v>46688090.395599999</v>
      </c>
      <c r="F214" s="5">
        <v>10953198.5722</v>
      </c>
      <c r="G214" s="5">
        <v>0</v>
      </c>
      <c r="H214" s="81">
        <v>8699380.9341000002</v>
      </c>
      <c r="I214" s="5">
        <v>27135437.743700001</v>
      </c>
      <c r="J214" s="6">
        <v>93476107.645600006</v>
      </c>
      <c r="K214" s="12"/>
      <c r="L214" s="118"/>
      <c r="M214" s="121"/>
      <c r="N214" s="13">
        <v>9</v>
      </c>
      <c r="O214" s="5" t="s">
        <v>858</v>
      </c>
      <c r="P214" s="5">
        <v>56889133.402099997</v>
      </c>
      <c r="Q214" s="5">
        <v>13346400.966</v>
      </c>
      <c r="R214" s="5">
        <v>-2620951.4900000002</v>
      </c>
      <c r="S214" s="81">
        <v>10600138.885199999</v>
      </c>
      <c r="T214" s="5">
        <v>30980185.942899998</v>
      </c>
      <c r="U214" s="6">
        <v>109194907.7062</v>
      </c>
    </row>
    <row r="215" spans="1:21" ht="24.95" customHeight="1">
      <c r="A215" s="123"/>
      <c r="B215" s="121"/>
      <c r="C215" s="1">
        <v>13</v>
      </c>
      <c r="D215" s="5" t="s">
        <v>259</v>
      </c>
      <c r="E215" s="5">
        <v>42765283.226800002</v>
      </c>
      <c r="F215" s="5">
        <v>10032893.5112</v>
      </c>
      <c r="G215" s="5">
        <v>0</v>
      </c>
      <c r="H215" s="81">
        <v>7968445.1944000004</v>
      </c>
      <c r="I215" s="5">
        <v>26033871.046399999</v>
      </c>
      <c r="J215" s="6">
        <v>86800492.978799999</v>
      </c>
      <c r="K215" s="12"/>
      <c r="L215" s="118"/>
      <c r="M215" s="121"/>
      <c r="N215" s="13">
        <v>10</v>
      </c>
      <c r="O215" s="5" t="s">
        <v>859</v>
      </c>
      <c r="P215" s="5">
        <v>61731690.9516</v>
      </c>
      <c r="Q215" s="5">
        <v>14482482.865900001</v>
      </c>
      <c r="R215" s="5">
        <v>-2620951.4900000002</v>
      </c>
      <c r="S215" s="81">
        <v>11502451.4977</v>
      </c>
      <c r="T215" s="5">
        <v>34237046.436300002</v>
      </c>
      <c r="U215" s="6">
        <v>119332720.2615</v>
      </c>
    </row>
    <row r="216" spans="1:21" ht="24.95" customHeight="1">
      <c r="A216" s="123"/>
      <c r="B216" s="121"/>
      <c r="C216" s="1">
        <v>14</v>
      </c>
      <c r="D216" s="5" t="s">
        <v>260</v>
      </c>
      <c r="E216" s="5">
        <v>41882823.749799997</v>
      </c>
      <c r="F216" s="5">
        <v>9825865.2562000006</v>
      </c>
      <c r="G216" s="5">
        <v>0</v>
      </c>
      <c r="H216" s="81">
        <v>7804016.727</v>
      </c>
      <c r="I216" s="5">
        <v>25193937.857299998</v>
      </c>
      <c r="J216" s="6">
        <v>84706643.590299994</v>
      </c>
      <c r="K216" s="12"/>
      <c r="L216" s="118"/>
      <c r="M216" s="121"/>
      <c r="N216" s="13">
        <v>11</v>
      </c>
      <c r="O216" s="5" t="s">
        <v>860</v>
      </c>
      <c r="P216" s="5">
        <v>47233958.695900001</v>
      </c>
      <c r="Q216" s="5">
        <v>11081261.293099999</v>
      </c>
      <c r="R216" s="5">
        <v>-2620951.4900000002</v>
      </c>
      <c r="S216" s="81">
        <v>8801092.4464999996</v>
      </c>
      <c r="T216" s="5">
        <v>26493824.933499999</v>
      </c>
      <c r="U216" s="6">
        <v>90989185.879000008</v>
      </c>
    </row>
    <row r="217" spans="1:21" ht="24.95" customHeight="1">
      <c r="A217" s="123"/>
      <c r="B217" s="121"/>
      <c r="C217" s="1">
        <v>15</v>
      </c>
      <c r="D217" s="5" t="s">
        <v>261</v>
      </c>
      <c r="E217" s="5">
        <v>45447694.573700003</v>
      </c>
      <c r="F217" s="5">
        <v>10662197.127800001</v>
      </c>
      <c r="G217" s="5">
        <v>0</v>
      </c>
      <c r="H217" s="81">
        <v>8468258.2716000006</v>
      </c>
      <c r="I217" s="5">
        <v>27151308.159400001</v>
      </c>
      <c r="J217" s="6">
        <v>91729458.132500008</v>
      </c>
      <c r="K217" s="12"/>
      <c r="L217" s="118"/>
      <c r="M217" s="121"/>
      <c r="N217" s="13">
        <v>12</v>
      </c>
      <c r="O217" s="5" t="s">
        <v>861</v>
      </c>
      <c r="P217" s="5">
        <v>48890243.357600003</v>
      </c>
      <c r="Q217" s="5">
        <v>11469831.796599999</v>
      </c>
      <c r="R217" s="5">
        <v>-2620951.4900000002</v>
      </c>
      <c r="S217" s="81">
        <v>9109707.5790999997</v>
      </c>
      <c r="T217" s="5">
        <v>27515240.3226</v>
      </c>
      <c r="U217" s="6">
        <v>94364071.565899998</v>
      </c>
    </row>
    <row r="218" spans="1:21" ht="24.95" customHeight="1">
      <c r="A218" s="123"/>
      <c r="B218" s="121"/>
      <c r="C218" s="1">
        <v>16</v>
      </c>
      <c r="D218" s="5" t="s">
        <v>262</v>
      </c>
      <c r="E218" s="5">
        <v>37532641.907499999</v>
      </c>
      <c r="F218" s="5">
        <v>8805296.5172000006</v>
      </c>
      <c r="G218" s="5">
        <v>0</v>
      </c>
      <c r="H218" s="81">
        <v>6993448.3645000001</v>
      </c>
      <c r="I218" s="5">
        <v>22476043.532600001</v>
      </c>
      <c r="J218" s="6">
        <v>75807430.321799994</v>
      </c>
      <c r="K218" s="12"/>
      <c r="L218" s="118"/>
      <c r="M218" s="121"/>
      <c r="N218" s="13">
        <v>13</v>
      </c>
      <c r="O218" s="5" t="s">
        <v>862</v>
      </c>
      <c r="P218" s="5">
        <v>45434504.5308</v>
      </c>
      <c r="Q218" s="5">
        <v>10659102.695</v>
      </c>
      <c r="R218" s="5">
        <v>-2620951.4900000002</v>
      </c>
      <c r="S218" s="81">
        <v>8465800.5739999991</v>
      </c>
      <c r="T218" s="5">
        <v>25933679.181299999</v>
      </c>
      <c r="U218" s="6">
        <v>87872135.491099998</v>
      </c>
    </row>
    <row r="219" spans="1:21" ht="24.95" customHeight="1">
      <c r="A219" s="123"/>
      <c r="B219" s="121"/>
      <c r="C219" s="1">
        <v>17</v>
      </c>
      <c r="D219" s="5" t="s">
        <v>263</v>
      </c>
      <c r="E219" s="5">
        <v>47275264.044699997</v>
      </c>
      <c r="F219" s="5">
        <v>11090951.680600001</v>
      </c>
      <c r="G219" s="5">
        <v>0</v>
      </c>
      <c r="H219" s="81">
        <v>8808788.8625000007</v>
      </c>
      <c r="I219" s="5">
        <v>28423510.3697</v>
      </c>
      <c r="J219" s="6">
        <v>95598514.957499996</v>
      </c>
      <c r="K219" s="12"/>
      <c r="L219" s="118"/>
      <c r="M219" s="121"/>
      <c r="N219" s="13">
        <v>14</v>
      </c>
      <c r="O219" s="5" t="s">
        <v>629</v>
      </c>
      <c r="P219" s="5">
        <v>56822047.898900002</v>
      </c>
      <c r="Q219" s="5">
        <v>13330662.459000001</v>
      </c>
      <c r="R219" s="5">
        <v>-2620951.4900000002</v>
      </c>
      <c r="S219" s="81">
        <v>10587638.859099999</v>
      </c>
      <c r="T219" s="5">
        <v>30796705.669100001</v>
      </c>
      <c r="U219" s="6">
        <v>108916103.39610001</v>
      </c>
    </row>
    <row r="220" spans="1:21" ht="24.95" customHeight="1">
      <c r="A220" s="123"/>
      <c r="B220" s="121"/>
      <c r="C220" s="1">
        <v>18</v>
      </c>
      <c r="D220" s="5" t="s">
        <v>264</v>
      </c>
      <c r="E220" s="5">
        <v>49705044.024800003</v>
      </c>
      <c r="F220" s="5">
        <v>11660987.0447</v>
      </c>
      <c r="G220" s="5">
        <v>0</v>
      </c>
      <c r="H220" s="81">
        <v>9261529.1963999998</v>
      </c>
      <c r="I220" s="5">
        <v>26794965.9474</v>
      </c>
      <c r="J220" s="6">
        <v>97422526.213300005</v>
      </c>
      <c r="K220" s="12"/>
      <c r="L220" s="118"/>
      <c r="M220" s="121"/>
      <c r="N220" s="13">
        <v>15</v>
      </c>
      <c r="O220" s="5" t="s">
        <v>630</v>
      </c>
      <c r="P220" s="5">
        <v>37711002.5436</v>
      </c>
      <c r="Q220" s="5">
        <v>8847140.5815999992</v>
      </c>
      <c r="R220" s="5">
        <v>-2620951.4900000002</v>
      </c>
      <c r="S220" s="81">
        <v>7026682.2599999998</v>
      </c>
      <c r="T220" s="5">
        <v>21914239.503600001</v>
      </c>
      <c r="U220" s="6">
        <v>72878113.398800001</v>
      </c>
    </row>
    <row r="221" spans="1:21" ht="24.95" customHeight="1">
      <c r="A221" s="123"/>
      <c r="B221" s="121"/>
      <c r="C221" s="1">
        <v>19</v>
      </c>
      <c r="D221" s="5" t="s">
        <v>265</v>
      </c>
      <c r="E221" s="5">
        <v>64913340.762199998</v>
      </c>
      <c r="F221" s="5">
        <v>15228909.6712</v>
      </c>
      <c r="G221" s="5">
        <v>0</v>
      </c>
      <c r="H221" s="81">
        <v>12095287.560799999</v>
      </c>
      <c r="I221" s="5">
        <v>36937588.791699998</v>
      </c>
      <c r="J221" s="6">
        <v>129175126.7859</v>
      </c>
      <c r="K221" s="12"/>
      <c r="L221" s="118"/>
      <c r="M221" s="121"/>
      <c r="N221" s="13">
        <v>16</v>
      </c>
      <c r="O221" s="5" t="s">
        <v>631</v>
      </c>
      <c r="P221" s="5">
        <v>62326022.714400001</v>
      </c>
      <c r="Q221" s="5">
        <v>14621915.2941</v>
      </c>
      <c r="R221" s="5">
        <v>-2620951.4900000002</v>
      </c>
      <c r="S221" s="81">
        <v>11613193.195699999</v>
      </c>
      <c r="T221" s="5">
        <v>33840685.657899998</v>
      </c>
      <c r="U221" s="6">
        <v>119780865.3721</v>
      </c>
    </row>
    <row r="222" spans="1:21" ht="24.95" customHeight="1">
      <c r="A222" s="123"/>
      <c r="B222" s="121"/>
      <c r="C222" s="1">
        <v>20</v>
      </c>
      <c r="D222" s="5" t="s">
        <v>266</v>
      </c>
      <c r="E222" s="5">
        <v>51457808.286899999</v>
      </c>
      <c r="F222" s="5">
        <v>12072192.019099999</v>
      </c>
      <c r="G222" s="5">
        <v>0</v>
      </c>
      <c r="H222" s="81">
        <v>9588121.3501999993</v>
      </c>
      <c r="I222" s="5">
        <v>30803387.674600001</v>
      </c>
      <c r="J222" s="6">
        <v>103921509.3308</v>
      </c>
      <c r="K222" s="12"/>
      <c r="L222" s="118"/>
      <c r="M222" s="121"/>
      <c r="N222" s="13">
        <v>17</v>
      </c>
      <c r="O222" s="5" t="s">
        <v>632</v>
      </c>
      <c r="P222" s="5">
        <v>50217865.728500001</v>
      </c>
      <c r="Q222" s="5">
        <v>11781296.911900001</v>
      </c>
      <c r="R222" s="5">
        <v>-2620951.4900000002</v>
      </c>
      <c r="S222" s="81">
        <v>9357083.1440999992</v>
      </c>
      <c r="T222" s="5">
        <v>25918550.907400001</v>
      </c>
      <c r="U222" s="6">
        <v>94653845.20189999</v>
      </c>
    </row>
    <row r="223" spans="1:21" ht="24.95" customHeight="1">
      <c r="A223" s="123"/>
      <c r="B223" s="121"/>
      <c r="C223" s="1">
        <v>21</v>
      </c>
      <c r="D223" s="5" t="s">
        <v>267</v>
      </c>
      <c r="E223" s="5">
        <v>40810611.645800002</v>
      </c>
      <c r="F223" s="5">
        <v>9574320.3335999995</v>
      </c>
      <c r="G223" s="5">
        <v>0</v>
      </c>
      <c r="H223" s="81">
        <v>7604231.6971000005</v>
      </c>
      <c r="I223" s="5">
        <v>25483601.488200001</v>
      </c>
      <c r="J223" s="6">
        <v>83472765.164700001</v>
      </c>
      <c r="K223" s="12"/>
      <c r="L223" s="119"/>
      <c r="M223" s="122"/>
      <c r="N223" s="13">
        <v>18</v>
      </c>
      <c r="O223" s="5" t="s">
        <v>633</v>
      </c>
      <c r="P223" s="5">
        <v>58918861.409999996</v>
      </c>
      <c r="Q223" s="5">
        <v>13822582.6588</v>
      </c>
      <c r="R223" s="5">
        <v>-2620951.4900000002</v>
      </c>
      <c r="S223" s="81">
        <v>10978337.628900001</v>
      </c>
      <c r="T223" s="5">
        <v>30142193.7399</v>
      </c>
      <c r="U223" s="6">
        <v>111241023.94760001</v>
      </c>
    </row>
    <row r="224" spans="1:21" ht="24.95" customHeight="1">
      <c r="A224" s="123"/>
      <c r="B224" s="121"/>
      <c r="C224" s="1">
        <v>22</v>
      </c>
      <c r="D224" s="5" t="s">
        <v>268</v>
      </c>
      <c r="E224" s="5">
        <v>47951925.280000001</v>
      </c>
      <c r="F224" s="5">
        <v>11249698.907400001</v>
      </c>
      <c r="G224" s="5">
        <v>0</v>
      </c>
      <c r="H224" s="81">
        <v>8934870.9918000009</v>
      </c>
      <c r="I224" s="5">
        <v>29541518.3609</v>
      </c>
      <c r="J224" s="6">
        <v>97678013.540099993</v>
      </c>
      <c r="K224" s="12"/>
      <c r="L224" s="19"/>
      <c r="M224" s="114" t="s">
        <v>840</v>
      </c>
      <c r="N224" s="115"/>
      <c r="O224" s="116"/>
      <c r="P224" s="15">
        <v>934470315.10930002</v>
      </c>
      <c r="Q224" s="15">
        <v>219230189.85239998</v>
      </c>
      <c r="R224" s="15">
        <v>-47177126.820000023</v>
      </c>
      <c r="S224" s="15">
        <v>174119634.6627</v>
      </c>
      <c r="T224" s="15">
        <v>514077000.64469993</v>
      </c>
      <c r="U224" s="6">
        <v>1794720013.4491</v>
      </c>
    </row>
    <row r="225" spans="1:21" ht="24.95" customHeight="1">
      <c r="A225" s="123"/>
      <c r="B225" s="121"/>
      <c r="C225" s="1">
        <v>23</v>
      </c>
      <c r="D225" s="5" t="s">
        <v>269</v>
      </c>
      <c r="E225" s="5">
        <v>59590455.108599998</v>
      </c>
      <c r="F225" s="5">
        <v>13980141.0228</v>
      </c>
      <c r="G225" s="5">
        <v>0</v>
      </c>
      <c r="H225" s="81">
        <v>11103475.5253</v>
      </c>
      <c r="I225" s="5">
        <v>35932215.081799999</v>
      </c>
      <c r="J225" s="6">
        <v>120606286.7385</v>
      </c>
      <c r="K225" s="12"/>
      <c r="L225" s="117">
        <v>29</v>
      </c>
      <c r="M225" s="120" t="s">
        <v>53</v>
      </c>
      <c r="N225" s="13">
        <v>1</v>
      </c>
      <c r="O225" s="5" t="s">
        <v>634</v>
      </c>
      <c r="P225" s="5">
        <v>36821532.363300003</v>
      </c>
      <c r="Q225" s="5">
        <v>8638467.5898000002</v>
      </c>
      <c r="R225" s="5">
        <v>-2908662.4353</v>
      </c>
      <c r="S225" s="81">
        <v>6860947.4899000004</v>
      </c>
      <c r="T225" s="5">
        <v>21812876.519000001</v>
      </c>
      <c r="U225" s="6">
        <v>71225161.526700005</v>
      </c>
    </row>
    <row r="226" spans="1:21" ht="24.95" customHeight="1">
      <c r="A226" s="123"/>
      <c r="B226" s="121"/>
      <c r="C226" s="1">
        <v>24</v>
      </c>
      <c r="D226" s="5" t="s">
        <v>270</v>
      </c>
      <c r="E226" s="5">
        <v>49039452.520499997</v>
      </c>
      <c r="F226" s="5">
        <v>11504836.8177</v>
      </c>
      <c r="G226" s="5">
        <v>0</v>
      </c>
      <c r="H226" s="81">
        <v>9137509.6874000002</v>
      </c>
      <c r="I226" s="5">
        <v>26448956.6318</v>
      </c>
      <c r="J226" s="6">
        <v>96130755.657399997</v>
      </c>
      <c r="K226" s="12"/>
      <c r="L226" s="118"/>
      <c r="M226" s="121"/>
      <c r="N226" s="13">
        <v>2</v>
      </c>
      <c r="O226" s="5" t="s">
        <v>635</v>
      </c>
      <c r="P226" s="5">
        <v>36924821.857500002</v>
      </c>
      <c r="Q226" s="5">
        <v>8662699.6868999992</v>
      </c>
      <c r="R226" s="5">
        <v>-2908662.4353</v>
      </c>
      <c r="S226" s="81">
        <v>6880193.3970999997</v>
      </c>
      <c r="T226" s="5">
        <v>21381635.078699999</v>
      </c>
      <c r="U226" s="6">
        <v>70940687.584899992</v>
      </c>
    </row>
    <row r="227" spans="1:21" ht="24.95" customHeight="1">
      <c r="A227" s="123"/>
      <c r="B227" s="122"/>
      <c r="C227" s="1">
        <v>25</v>
      </c>
      <c r="D227" s="5" t="s">
        <v>271</v>
      </c>
      <c r="E227" s="5">
        <v>47094672.069200002</v>
      </c>
      <c r="F227" s="5">
        <v>11048584.1357</v>
      </c>
      <c r="G227" s="5">
        <v>0</v>
      </c>
      <c r="H227" s="81">
        <v>8775139.2019999996</v>
      </c>
      <c r="I227" s="5">
        <v>25271862.7403</v>
      </c>
      <c r="J227" s="6">
        <v>92190258.147200003</v>
      </c>
      <c r="K227" s="12"/>
      <c r="L227" s="118"/>
      <c r="M227" s="121"/>
      <c r="N227" s="13">
        <v>3</v>
      </c>
      <c r="O227" s="5" t="s">
        <v>863</v>
      </c>
      <c r="P227" s="5">
        <v>46002125.625500001</v>
      </c>
      <c r="Q227" s="5">
        <v>10792268.7018</v>
      </c>
      <c r="R227" s="5">
        <v>-2908662.4353</v>
      </c>
      <c r="S227" s="81">
        <v>8571565.2794000003</v>
      </c>
      <c r="T227" s="5">
        <v>26048507.7951</v>
      </c>
      <c r="U227" s="6">
        <v>88505804.966499999</v>
      </c>
    </row>
    <row r="228" spans="1:21" ht="24.95" customHeight="1">
      <c r="A228" s="1"/>
      <c r="B228" s="114" t="s">
        <v>822</v>
      </c>
      <c r="C228" s="115"/>
      <c r="D228" s="116"/>
      <c r="E228" s="15">
        <v>1206012895.1990998</v>
      </c>
      <c r="F228" s="15">
        <v>282935082.79899997</v>
      </c>
      <c r="G228" s="15">
        <v>0</v>
      </c>
      <c r="H228" s="15">
        <v>224716099.92919999</v>
      </c>
      <c r="I228" s="15">
        <v>699238185.57270002</v>
      </c>
      <c r="J228" s="6">
        <v>2412902263.5</v>
      </c>
      <c r="K228" s="12"/>
      <c r="L228" s="118"/>
      <c r="M228" s="121"/>
      <c r="N228" s="13">
        <v>4</v>
      </c>
      <c r="O228" s="5" t="s">
        <v>864</v>
      </c>
      <c r="P228" s="5">
        <v>40664862.257600002</v>
      </c>
      <c r="Q228" s="5">
        <v>9540126.9883999992</v>
      </c>
      <c r="R228" s="5">
        <v>-2908662.4353</v>
      </c>
      <c r="S228" s="81">
        <v>7577074.2478</v>
      </c>
      <c r="T228" s="5">
        <v>21792838.6919</v>
      </c>
      <c r="U228" s="6">
        <v>76666239.750400007</v>
      </c>
    </row>
    <row r="229" spans="1:21" ht="24.95" customHeight="1">
      <c r="A229" s="123">
        <v>11</v>
      </c>
      <c r="B229" s="120" t="s">
        <v>35</v>
      </c>
      <c r="C229" s="1">
        <v>1</v>
      </c>
      <c r="D229" s="5" t="s">
        <v>272</v>
      </c>
      <c r="E229" s="5">
        <v>53479154.151699997</v>
      </c>
      <c r="F229" s="5">
        <v>12546407.2301</v>
      </c>
      <c r="G229" s="5">
        <v>-2901070.8114999998</v>
      </c>
      <c r="H229" s="81">
        <v>9964758.2511999998</v>
      </c>
      <c r="I229" s="5">
        <v>26969395.740600001</v>
      </c>
      <c r="J229" s="6">
        <v>100058644.56210001</v>
      </c>
      <c r="K229" s="12"/>
      <c r="L229" s="118"/>
      <c r="M229" s="121"/>
      <c r="N229" s="13">
        <v>5</v>
      </c>
      <c r="O229" s="5" t="s">
        <v>865</v>
      </c>
      <c r="P229" s="5">
        <v>38481718.879699998</v>
      </c>
      <c r="Q229" s="5">
        <v>9027953.4827999994</v>
      </c>
      <c r="R229" s="5">
        <v>-2908662.4353</v>
      </c>
      <c r="S229" s="81">
        <v>7170289.6541999998</v>
      </c>
      <c r="T229" s="5">
        <v>21503346.324499998</v>
      </c>
      <c r="U229" s="6">
        <v>73274645.905900002</v>
      </c>
    </row>
    <row r="230" spans="1:21" ht="24.95" customHeight="1">
      <c r="A230" s="123"/>
      <c r="B230" s="121"/>
      <c r="C230" s="1">
        <v>2</v>
      </c>
      <c r="D230" s="5" t="s">
        <v>273</v>
      </c>
      <c r="E230" s="5">
        <v>50216841.716300003</v>
      </c>
      <c r="F230" s="5">
        <v>11781056.674799999</v>
      </c>
      <c r="G230" s="5">
        <v>-2868447.6872</v>
      </c>
      <c r="H230" s="81">
        <v>9356892.3401999995</v>
      </c>
      <c r="I230" s="5">
        <v>27248441.035799999</v>
      </c>
      <c r="J230" s="6">
        <v>95734784.079899997</v>
      </c>
      <c r="K230" s="12"/>
      <c r="L230" s="118"/>
      <c r="M230" s="121"/>
      <c r="N230" s="13">
        <v>6</v>
      </c>
      <c r="O230" s="5" t="s">
        <v>636</v>
      </c>
      <c r="P230" s="5">
        <v>43828787.692699999</v>
      </c>
      <c r="Q230" s="5">
        <v>10282395.5898</v>
      </c>
      <c r="R230" s="5">
        <v>-2908662.4353</v>
      </c>
      <c r="S230" s="81">
        <v>8166607.7320999997</v>
      </c>
      <c r="T230" s="5">
        <v>25418600.719099998</v>
      </c>
      <c r="U230" s="6">
        <v>84787729.2984</v>
      </c>
    </row>
    <row r="231" spans="1:21" ht="24.95" customHeight="1">
      <c r="A231" s="123"/>
      <c r="B231" s="121"/>
      <c r="C231" s="1">
        <v>3</v>
      </c>
      <c r="D231" s="5" t="s">
        <v>850</v>
      </c>
      <c r="E231" s="5">
        <v>50649139.091200002</v>
      </c>
      <c r="F231" s="5">
        <v>11882475.2368</v>
      </c>
      <c r="G231" s="5">
        <v>-2872770.6609</v>
      </c>
      <c r="H231" s="81">
        <v>9437442.2086999994</v>
      </c>
      <c r="I231" s="5">
        <v>27274758.523800001</v>
      </c>
      <c r="J231" s="6">
        <v>96371044.399599999</v>
      </c>
      <c r="K231" s="12"/>
      <c r="L231" s="118"/>
      <c r="M231" s="121"/>
      <c r="N231" s="13">
        <v>7</v>
      </c>
      <c r="O231" s="5" t="s">
        <v>637</v>
      </c>
      <c r="P231" s="5">
        <v>36735036.014700003</v>
      </c>
      <c r="Q231" s="5">
        <v>8618175.2267000005</v>
      </c>
      <c r="R231" s="5">
        <v>-2908662.4353</v>
      </c>
      <c r="S231" s="81">
        <v>6844830.6454999996</v>
      </c>
      <c r="T231" s="5">
        <v>22248684.985300001</v>
      </c>
      <c r="U231" s="6">
        <v>71538064.436900005</v>
      </c>
    </row>
    <row r="232" spans="1:21" ht="24.95" customHeight="1">
      <c r="A232" s="123"/>
      <c r="B232" s="121"/>
      <c r="C232" s="1">
        <v>4</v>
      </c>
      <c r="D232" s="5" t="s">
        <v>35</v>
      </c>
      <c r="E232" s="5">
        <v>48839922.825199999</v>
      </c>
      <c r="F232" s="5">
        <v>11458026.413699999</v>
      </c>
      <c r="G232" s="5">
        <v>-2854678.4983000001</v>
      </c>
      <c r="H232" s="81">
        <v>9100331.3661000002</v>
      </c>
      <c r="I232" s="5">
        <v>25548708.094099998</v>
      </c>
      <c r="J232" s="6">
        <v>92092310.200800002</v>
      </c>
      <c r="K232" s="12"/>
      <c r="L232" s="118"/>
      <c r="M232" s="121"/>
      <c r="N232" s="13">
        <v>8</v>
      </c>
      <c r="O232" s="5" t="s">
        <v>638</v>
      </c>
      <c r="P232" s="5">
        <v>38151220.806299999</v>
      </c>
      <c r="Q232" s="5">
        <v>8950417.4132000003</v>
      </c>
      <c r="R232" s="5">
        <v>-2908662.4353</v>
      </c>
      <c r="S232" s="81">
        <v>7108708.0256000003</v>
      </c>
      <c r="T232" s="5">
        <v>21803628.291099999</v>
      </c>
      <c r="U232" s="6">
        <v>73105312.100899994</v>
      </c>
    </row>
    <row r="233" spans="1:21" ht="24.95" customHeight="1">
      <c r="A233" s="123"/>
      <c r="B233" s="121"/>
      <c r="C233" s="1">
        <v>5</v>
      </c>
      <c r="D233" s="5" t="s">
        <v>274</v>
      </c>
      <c r="E233" s="5">
        <v>48681434.587099999</v>
      </c>
      <c r="F233" s="5">
        <v>11420844.487199999</v>
      </c>
      <c r="G233" s="5">
        <v>-2853093.6159000001</v>
      </c>
      <c r="H233" s="81">
        <v>9070800.2898999993</v>
      </c>
      <c r="I233" s="5">
        <v>26620931.648600001</v>
      </c>
      <c r="J233" s="6">
        <v>92940917.396899998</v>
      </c>
      <c r="K233" s="12"/>
      <c r="L233" s="118"/>
      <c r="M233" s="121"/>
      <c r="N233" s="13">
        <v>9</v>
      </c>
      <c r="O233" s="5" t="s">
        <v>639</v>
      </c>
      <c r="P233" s="5">
        <v>37523618.673799999</v>
      </c>
      <c r="Q233" s="5">
        <v>8803179.6331999991</v>
      </c>
      <c r="R233" s="5">
        <v>-2908662.4353</v>
      </c>
      <c r="S233" s="81">
        <v>6991767.0674999999</v>
      </c>
      <c r="T233" s="5">
        <v>21712287.7689</v>
      </c>
      <c r="U233" s="6">
        <v>72122190.708099991</v>
      </c>
    </row>
    <row r="234" spans="1:21" ht="24.95" customHeight="1">
      <c r="A234" s="123"/>
      <c r="B234" s="121"/>
      <c r="C234" s="1">
        <v>6</v>
      </c>
      <c r="D234" s="5" t="s">
        <v>275</v>
      </c>
      <c r="E234" s="5">
        <v>50599092.480899997</v>
      </c>
      <c r="F234" s="5">
        <v>11870734.1171</v>
      </c>
      <c r="G234" s="5">
        <v>-2872270.1948000002</v>
      </c>
      <c r="H234" s="81">
        <v>9428117.0354999993</v>
      </c>
      <c r="I234" s="5">
        <v>25912243.372299999</v>
      </c>
      <c r="J234" s="6">
        <v>94937916.811000004</v>
      </c>
      <c r="K234" s="12"/>
      <c r="L234" s="118"/>
      <c r="M234" s="121"/>
      <c r="N234" s="13">
        <v>10</v>
      </c>
      <c r="O234" s="5" t="s">
        <v>640</v>
      </c>
      <c r="P234" s="5">
        <v>42596722.135700002</v>
      </c>
      <c r="Q234" s="5">
        <v>9993348.4561999999</v>
      </c>
      <c r="R234" s="5">
        <v>-2908662.4353</v>
      </c>
      <c r="S234" s="81">
        <v>7937037.2457999997</v>
      </c>
      <c r="T234" s="5">
        <v>25035141.789500002</v>
      </c>
      <c r="U234" s="6">
        <v>82653587.1919</v>
      </c>
    </row>
    <row r="235" spans="1:21" ht="24.95" customHeight="1">
      <c r="A235" s="123"/>
      <c r="B235" s="121"/>
      <c r="C235" s="1">
        <v>7</v>
      </c>
      <c r="D235" s="5" t="s">
        <v>276</v>
      </c>
      <c r="E235" s="5">
        <v>59121184.935599998</v>
      </c>
      <c r="F235" s="5">
        <v>13870048.5057</v>
      </c>
      <c r="G235" s="5">
        <v>-2957491.1194000002</v>
      </c>
      <c r="H235" s="81">
        <v>11016036.524</v>
      </c>
      <c r="I235" s="5">
        <v>30559135.349399999</v>
      </c>
      <c r="J235" s="6">
        <v>111608914.19530001</v>
      </c>
      <c r="K235" s="12"/>
      <c r="L235" s="118"/>
      <c r="M235" s="121"/>
      <c r="N235" s="13">
        <v>11</v>
      </c>
      <c r="O235" s="5" t="s">
        <v>641</v>
      </c>
      <c r="P235" s="5">
        <v>45102713.566299997</v>
      </c>
      <c r="Q235" s="5">
        <v>10581263.3083</v>
      </c>
      <c r="R235" s="5">
        <v>-2908662.4353</v>
      </c>
      <c r="S235" s="81">
        <v>8403978.0413000006</v>
      </c>
      <c r="T235" s="5">
        <v>27011122.723000001</v>
      </c>
      <c r="U235" s="6">
        <v>88190415.203599989</v>
      </c>
    </row>
    <row r="236" spans="1:21" ht="24.95" customHeight="1">
      <c r="A236" s="123"/>
      <c r="B236" s="121"/>
      <c r="C236" s="1">
        <v>8</v>
      </c>
      <c r="D236" s="5" t="s">
        <v>277</v>
      </c>
      <c r="E236" s="5">
        <v>52367970.471299998</v>
      </c>
      <c r="F236" s="5">
        <v>12285719.431600001</v>
      </c>
      <c r="G236" s="5">
        <v>-2889958.9747000001</v>
      </c>
      <c r="H236" s="81">
        <v>9757711.6566000003</v>
      </c>
      <c r="I236" s="5">
        <v>26930861.457899999</v>
      </c>
      <c r="J236" s="6">
        <v>98452304.042699993</v>
      </c>
      <c r="K236" s="12"/>
      <c r="L236" s="118"/>
      <c r="M236" s="121"/>
      <c r="N236" s="13">
        <v>12</v>
      </c>
      <c r="O236" s="5" t="s">
        <v>642</v>
      </c>
      <c r="P236" s="5">
        <v>52128343.092200004</v>
      </c>
      <c r="Q236" s="5">
        <v>12229501.9628</v>
      </c>
      <c r="R236" s="5">
        <v>-2908662.4353</v>
      </c>
      <c r="S236" s="81">
        <v>9713061.9432999995</v>
      </c>
      <c r="T236" s="5">
        <v>28200433.409400001</v>
      </c>
      <c r="U236" s="6">
        <v>99362677.97240001</v>
      </c>
    </row>
    <row r="237" spans="1:21" ht="24.95" customHeight="1">
      <c r="A237" s="123"/>
      <c r="B237" s="121"/>
      <c r="C237" s="1">
        <v>9</v>
      </c>
      <c r="D237" s="5" t="s">
        <v>278</v>
      </c>
      <c r="E237" s="5">
        <v>47380466.832000002</v>
      </c>
      <c r="F237" s="5">
        <v>11115632.6434</v>
      </c>
      <c r="G237" s="5">
        <v>-2840083.9383</v>
      </c>
      <c r="H237" s="81">
        <v>8828391.2731999997</v>
      </c>
      <c r="I237" s="5">
        <v>25210862.337699998</v>
      </c>
      <c r="J237" s="6">
        <v>89695269.148000002</v>
      </c>
      <c r="K237" s="12"/>
      <c r="L237" s="118"/>
      <c r="M237" s="121"/>
      <c r="N237" s="13">
        <v>13</v>
      </c>
      <c r="O237" s="5" t="s">
        <v>643</v>
      </c>
      <c r="P237" s="5">
        <v>48591134.825800002</v>
      </c>
      <c r="Q237" s="5">
        <v>11399659.829500001</v>
      </c>
      <c r="R237" s="5">
        <v>-2908662.4353</v>
      </c>
      <c r="S237" s="81">
        <v>9053974.7565000001</v>
      </c>
      <c r="T237" s="5">
        <v>26237011.797699999</v>
      </c>
      <c r="U237" s="6">
        <v>92373118.774200007</v>
      </c>
    </row>
    <row r="238" spans="1:21" ht="24.95" customHeight="1">
      <c r="A238" s="123"/>
      <c r="B238" s="121"/>
      <c r="C238" s="1">
        <v>10</v>
      </c>
      <c r="D238" s="5" t="s">
        <v>279</v>
      </c>
      <c r="E238" s="5">
        <v>65811263.466499999</v>
      </c>
      <c r="F238" s="5">
        <v>15439565.656500001</v>
      </c>
      <c r="G238" s="5">
        <v>-3024391.9046999998</v>
      </c>
      <c r="H238" s="81">
        <v>12262597.287699999</v>
      </c>
      <c r="I238" s="5">
        <v>31670521.152800001</v>
      </c>
      <c r="J238" s="6">
        <v>122159555.65880001</v>
      </c>
      <c r="K238" s="12"/>
      <c r="L238" s="118"/>
      <c r="M238" s="121"/>
      <c r="N238" s="13">
        <v>14</v>
      </c>
      <c r="O238" s="5" t="s">
        <v>644</v>
      </c>
      <c r="P238" s="5">
        <v>42356420.215700001</v>
      </c>
      <c r="Q238" s="5">
        <v>9936972.7376000006</v>
      </c>
      <c r="R238" s="5">
        <v>-2908662.4353</v>
      </c>
      <c r="S238" s="81">
        <v>7892261.8454</v>
      </c>
      <c r="T238" s="5">
        <v>25189107.657200001</v>
      </c>
      <c r="U238" s="6">
        <v>82466100.020599991</v>
      </c>
    </row>
    <row r="239" spans="1:21" ht="24.95" customHeight="1">
      <c r="A239" s="123"/>
      <c r="B239" s="121"/>
      <c r="C239" s="1">
        <v>11</v>
      </c>
      <c r="D239" s="5" t="s">
        <v>280</v>
      </c>
      <c r="E239" s="5">
        <v>51055395.465899996</v>
      </c>
      <c r="F239" s="5">
        <v>11977784.483899999</v>
      </c>
      <c r="G239" s="5">
        <v>-2876833.2247000001</v>
      </c>
      <c r="H239" s="81">
        <v>9513139.8637000006</v>
      </c>
      <c r="I239" s="5">
        <v>26792594.742400002</v>
      </c>
      <c r="J239" s="6">
        <v>96462081.331200004</v>
      </c>
      <c r="K239" s="12"/>
      <c r="L239" s="118"/>
      <c r="M239" s="121"/>
      <c r="N239" s="13">
        <v>15</v>
      </c>
      <c r="O239" s="5" t="s">
        <v>645</v>
      </c>
      <c r="P239" s="5">
        <v>33284575.319400001</v>
      </c>
      <c r="Q239" s="5">
        <v>7808684.3942</v>
      </c>
      <c r="R239" s="5">
        <v>-2908662.4353</v>
      </c>
      <c r="S239" s="81">
        <v>6201907.1134000001</v>
      </c>
      <c r="T239" s="5">
        <v>19578516.0834</v>
      </c>
      <c r="U239" s="6">
        <v>63965020.475099996</v>
      </c>
    </row>
    <row r="240" spans="1:21" ht="24.95" customHeight="1">
      <c r="A240" s="123"/>
      <c r="B240" s="121"/>
      <c r="C240" s="1">
        <v>12</v>
      </c>
      <c r="D240" s="5" t="s">
        <v>281</v>
      </c>
      <c r="E240" s="5">
        <v>56335707.063900001</v>
      </c>
      <c r="F240" s="5">
        <v>13216565.101500001</v>
      </c>
      <c r="G240" s="5">
        <v>-2929636.3406000002</v>
      </c>
      <c r="H240" s="81">
        <v>10497019.0854</v>
      </c>
      <c r="I240" s="5">
        <v>29516312.0255</v>
      </c>
      <c r="J240" s="6">
        <v>106635966.9357</v>
      </c>
      <c r="K240" s="12"/>
      <c r="L240" s="118"/>
      <c r="M240" s="121"/>
      <c r="N240" s="13">
        <v>16</v>
      </c>
      <c r="O240" s="5" t="s">
        <v>540</v>
      </c>
      <c r="P240" s="5">
        <v>42890325.420100003</v>
      </c>
      <c r="Q240" s="5">
        <v>10062228.8719</v>
      </c>
      <c r="R240" s="5">
        <v>-2908662.4353</v>
      </c>
      <c r="S240" s="81">
        <v>7991744.2768999999</v>
      </c>
      <c r="T240" s="5">
        <v>22986088.438299999</v>
      </c>
      <c r="U240" s="6">
        <v>81021724.57190001</v>
      </c>
    </row>
    <row r="241" spans="1:21" ht="24.95" customHeight="1">
      <c r="A241" s="123"/>
      <c r="B241" s="122"/>
      <c r="C241" s="1">
        <v>13</v>
      </c>
      <c r="D241" s="5" t="s">
        <v>282</v>
      </c>
      <c r="E241" s="5">
        <v>61701577.520000003</v>
      </c>
      <c r="F241" s="5">
        <v>14475418.1435</v>
      </c>
      <c r="G241" s="5">
        <v>-2983295.0452000001</v>
      </c>
      <c r="H241" s="81">
        <v>11496840.4691</v>
      </c>
      <c r="I241" s="5">
        <v>31827855.202199999</v>
      </c>
      <c r="J241" s="6">
        <v>116518396.2896</v>
      </c>
      <c r="K241" s="12"/>
      <c r="L241" s="118"/>
      <c r="M241" s="121"/>
      <c r="N241" s="13">
        <v>17</v>
      </c>
      <c r="O241" s="5" t="s">
        <v>646</v>
      </c>
      <c r="P241" s="5">
        <v>37813686.041199997</v>
      </c>
      <c r="Q241" s="5">
        <v>8871230.5097000003</v>
      </c>
      <c r="R241" s="5">
        <v>-2908662.4353</v>
      </c>
      <c r="S241" s="81">
        <v>7045815.2520000003</v>
      </c>
      <c r="T241" s="5">
        <v>21005197.9518</v>
      </c>
      <c r="U241" s="6">
        <v>71827267.319399998</v>
      </c>
    </row>
    <row r="242" spans="1:21" ht="24.95" customHeight="1">
      <c r="A242" s="1"/>
      <c r="B242" s="114" t="s">
        <v>823</v>
      </c>
      <c r="C242" s="115"/>
      <c r="D242" s="116"/>
      <c r="E242" s="15">
        <v>696239150.60759997</v>
      </c>
      <c r="F242" s="15">
        <v>163340278.12580001</v>
      </c>
      <c r="G242" s="15">
        <v>-37724022.016199999</v>
      </c>
      <c r="H242" s="15">
        <v>129730077.6513</v>
      </c>
      <c r="I242" s="15">
        <v>362082620.68309999</v>
      </c>
      <c r="J242" s="6">
        <v>1313668105.0516</v>
      </c>
      <c r="K242" s="12"/>
      <c r="L242" s="118"/>
      <c r="M242" s="121"/>
      <c r="N242" s="13">
        <v>18</v>
      </c>
      <c r="O242" s="5" t="s">
        <v>866</v>
      </c>
      <c r="P242" s="5">
        <v>39421177.071900003</v>
      </c>
      <c r="Q242" s="5">
        <v>9248353.8469999991</v>
      </c>
      <c r="R242" s="5">
        <v>-2908662.4353</v>
      </c>
      <c r="S242" s="81">
        <v>7345338.6787999999</v>
      </c>
      <c r="T242" s="5">
        <v>23547718.473900001</v>
      </c>
      <c r="U242" s="6">
        <v>76653925.636299998</v>
      </c>
    </row>
    <row r="243" spans="1:21" ht="24.95" customHeight="1">
      <c r="A243" s="120" t="s">
        <v>36</v>
      </c>
      <c r="B243" s="120" t="s">
        <v>36</v>
      </c>
      <c r="C243" s="1">
        <v>1</v>
      </c>
      <c r="D243" s="5" t="s">
        <v>283</v>
      </c>
      <c r="E243" s="5">
        <v>64059350.655100003</v>
      </c>
      <c r="F243" s="5">
        <v>15028560.4356</v>
      </c>
      <c r="G243" s="5">
        <v>0</v>
      </c>
      <c r="H243" s="81">
        <v>11936163.784399999</v>
      </c>
      <c r="I243" s="5">
        <v>34662555.954499997</v>
      </c>
      <c r="J243" s="6">
        <v>125686630.82960001</v>
      </c>
      <c r="K243" s="12"/>
      <c r="L243" s="118"/>
      <c r="M243" s="121"/>
      <c r="N243" s="13">
        <v>19</v>
      </c>
      <c r="O243" s="5" t="s">
        <v>647</v>
      </c>
      <c r="P243" s="5">
        <v>41774400.208700001</v>
      </c>
      <c r="Q243" s="5">
        <v>9800428.6928000003</v>
      </c>
      <c r="R243" s="5">
        <v>-2908662.4353</v>
      </c>
      <c r="S243" s="81">
        <v>7783814.1940000001</v>
      </c>
      <c r="T243" s="5">
        <v>23374685.272300001</v>
      </c>
      <c r="U243" s="6">
        <v>79824665.932500005</v>
      </c>
    </row>
    <row r="244" spans="1:21" ht="24.95" customHeight="1">
      <c r="A244" s="121"/>
      <c r="B244" s="121"/>
      <c r="C244" s="1">
        <v>2</v>
      </c>
      <c r="D244" s="5" t="s">
        <v>284</v>
      </c>
      <c r="E244" s="5">
        <v>60842443.907799996</v>
      </c>
      <c r="F244" s="5">
        <v>14273862.2226</v>
      </c>
      <c r="G244" s="5">
        <v>0</v>
      </c>
      <c r="H244" s="81">
        <v>11336758.3046</v>
      </c>
      <c r="I244" s="5">
        <v>39103360.878600001</v>
      </c>
      <c r="J244" s="6">
        <v>125556425.3136</v>
      </c>
      <c r="K244" s="12"/>
      <c r="L244" s="118"/>
      <c r="M244" s="121"/>
      <c r="N244" s="13">
        <v>20</v>
      </c>
      <c r="O244" s="5" t="s">
        <v>544</v>
      </c>
      <c r="P244" s="5">
        <v>41341942.263899997</v>
      </c>
      <c r="Q244" s="5">
        <v>9698972.4605</v>
      </c>
      <c r="R244" s="5">
        <v>-2908662.4353</v>
      </c>
      <c r="S244" s="81">
        <v>7703234.4064999996</v>
      </c>
      <c r="T244" s="5">
        <v>24284779.399999999</v>
      </c>
      <c r="U244" s="6">
        <v>80120266.095599994</v>
      </c>
    </row>
    <row r="245" spans="1:21" ht="24.95" customHeight="1">
      <c r="A245" s="121"/>
      <c r="B245" s="121"/>
      <c r="C245" s="1">
        <v>3</v>
      </c>
      <c r="D245" s="5" t="s">
        <v>285</v>
      </c>
      <c r="E245" s="5">
        <v>40260559.520599999</v>
      </c>
      <c r="F245" s="5">
        <v>9445276.0720000006</v>
      </c>
      <c r="G245" s="5">
        <v>0</v>
      </c>
      <c r="H245" s="81">
        <v>7501740.6135999998</v>
      </c>
      <c r="I245" s="5">
        <v>25711184.782699998</v>
      </c>
      <c r="J245" s="6">
        <v>82918760.988900006</v>
      </c>
      <c r="K245" s="12"/>
      <c r="L245" s="118"/>
      <c r="M245" s="121"/>
      <c r="N245" s="13">
        <v>21</v>
      </c>
      <c r="O245" s="5" t="s">
        <v>648</v>
      </c>
      <c r="P245" s="5">
        <v>44730423.432899997</v>
      </c>
      <c r="Q245" s="5">
        <v>10493922.666999999</v>
      </c>
      <c r="R245" s="5">
        <v>-2908662.4353</v>
      </c>
      <c r="S245" s="81">
        <v>8334609.3081</v>
      </c>
      <c r="T245" s="5">
        <v>25660710.190699998</v>
      </c>
      <c r="U245" s="6">
        <v>86311003.163399994</v>
      </c>
    </row>
    <row r="246" spans="1:21" ht="24.95" customHeight="1">
      <c r="A246" s="121"/>
      <c r="B246" s="121"/>
      <c r="C246" s="1">
        <v>4</v>
      </c>
      <c r="D246" s="5" t="s">
        <v>286</v>
      </c>
      <c r="E246" s="5">
        <v>41449432.2403</v>
      </c>
      <c r="F246" s="5">
        <v>9724190.0062000006</v>
      </c>
      <c r="G246" s="5">
        <v>0</v>
      </c>
      <c r="H246" s="81">
        <v>7723262.9885999998</v>
      </c>
      <c r="I246" s="5">
        <v>26512469.5134</v>
      </c>
      <c r="J246" s="6">
        <v>85409354.748500004</v>
      </c>
      <c r="K246" s="12"/>
      <c r="L246" s="118"/>
      <c r="M246" s="121"/>
      <c r="N246" s="13">
        <v>22</v>
      </c>
      <c r="O246" s="5" t="s">
        <v>649</v>
      </c>
      <c r="P246" s="5">
        <v>40600278.0251</v>
      </c>
      <c r="Q246" s="5">
        <v>9524975.2886999995</v>
      </c>
      <c r="R246" s="5">
        <v>-2908662.4353</v>
      </c>
      <c r="S246" s="81">
        <v>7565040.2829</v>
      </c>
      <c r="T246" s="5">
        <v>23353106.073899999</v>
      </c>
      <c r="U246" s="6">
        <v>78134737.235300004</v>
      </c>
    </row>
    <row r="247" spans="1:21" ht="24.95" customHeight="1">
      <c r="A247" s="121"/>
      <c r="B247" s="121"/>
      <c r="C247" s="1">
        <v>5</v>
      </c>
      <c r="D247" s="5" t="s">
        <v>287</v>
      </c>
      <c r="E247" s="5">
        <v>49629266.451800004</v>
      </c>
      <c r="F247" s="5">
        <v>11643209.346000001</v>
      </c>
      <c r="G247" s="5">
        <v>0</v>
      </c>
      <c r="H247" s="81">
        <v>9247409.5789000001</v>
      </c>
      <c r="I247" s="5">
        <v>29274093.1131</v>
      </c>
      <c r="J247" s="6">
        <v>99793978.489800006</v>
      </c>
      <c r="K247" s="12"/>
      <c r="L247" s="118"/>
      <c r="M247" s="121"/>
      <c r="N247" s="13">
        <v>23</v>
      </c>
      <c r="O247" s="5" t="s">
        <v>650</v>
      </c>
      <c r="P247" s="5">
        <v>49923739.298</v>
      </c>
      <c r="Q247" s="5">
        <v>11712293.7641</v>
      </c>
      <c r="R247" s="5">
        <v>-2908662.4353</v>
      </c>
      <c r="S247" s="81">
        <v>9302278.6352999993</v>
      </c>
      <c r="T247" s="5">
        <v>28388252.358100001</v>
      </c>
      <c r="U247" s="6">
        <v>96417901.620199993</v>
      </c>
    </row>
    <row r="248" spans="1:21" ht="24.95" customHeight="1">
      <c r="A248" s="121"/>
      <c r="B248" s="121"/>
      <c r="C248" s="1">
        <v>6</v>
      </c>
      <c r="D248" s="5" t="s">
        <v>288</v>
      </c>
      <c r="E248" s="5">
        <v>42183082.281999998</v>
      </c>
      <c r="F248" s="5">
        <v>9896307.0176999997</v>
      </c>
      <c r="G248" s="5">
        <v>0</v>
      </c>
      <c r="H248" s="81">
        <v>7859963.8288000003</v>
      </c>
      <c r="I248" s="5">
        <v>26883312.033300001</v>
      </c>
      <c r="J248" s="6">
        <v>86822665.161799997</v>
      </c>
      <c r="K248" s="12"/>
      <c r="L248" s="118"/>
      <c r="M248" s="121"/>
      <c r="N248" s="13">
        <v>24</v>
      </c>
      <c r="O248" s="5" t="s">
        <v>867</v>
      </c>
      <c r="P248" s="5">
        <v>41399935.056999996</v>
      </c>
      <c r="Q248" s="5">
        <v>9712577.7840999998</v>
      </c>
      <c r="R248" s="5">
        <v>-2908662.4353</v>
      </c>
      <c r="S248" s="81">
        <v>7714040.1901000002</v>
      </c>
      <c r="T248" s="5">
        <v>24114315.1505</v>
      </c>
      <c r="U248" s="6">
        <v>80032205.746399999</v>
      </c>
    </row>
    <row r="249" spans="1:21" ht="24.95" customHeight="1">
      <c r="A249" s="121"/>
      <c r="B249" s="121"/>
      <c r="C249" s="1">
        <v>7</v>
      </c>
      <c r="D249" s="5" t="s">
        <v>289</v>
      </c>
      <c r="E249" s="5">
        <v>42221881.560699999</v>
      </c>
      <c r="F249" s="5">
        <v>9905409.4718999993</v>
      </c>
      <c r="G249" s="5">
        <v>0</v>
      </c>
      <c r="H249" s="81">
        <v>7867193.2893000003</v>
      </c>
      <c r="I249" s="5">
        <v>25098346.966800001</v>
      </c>
      <c r="J249" s="6">
        <v>85092831.288699999</v>
      </c>
      <c r="K249" s="12"/>
      <c r="L249" s="118"/>
      <c r="M249" s="121"/>
      <c r="N249" s="13">
        <v>25</v>
      </c>
      <c r="O249" s="5" t="s">
        <v>868</v>
      </c>
      <c r="P249" s="5">
        <v>54543899.272399999</v>
      </c>
      <c r="Q249" s="5">
        <v>12796200.3709</v>
      </c>
      <c r="R249" s="5">
        <v>-2908662.4353</v>
      </c>
      <c r="S249" s="81">
        <v>10163151.959799999</v>
      </c>
      <c r="T249" s="5">
        <v>25119003.806400001</v>
      </c>
      <c r="U249" s="6">
        <v>99713592.974199995</v>
      </c>
    </row>
    <row r="250" spans="1:21" ht="24.95" customHeight="1">
      <c r="A250" s="121"/>
      <c r="B250" s="121"/>
      <c r="C250" s="1">
        <v>8</v>
      </c>
      <c r="D250" s="5" t="s">
        <v>290</v>
      </c>
      <c r="E250" s="5">
        <v>48980902.561399996</v>
      </c>
      <c r="F250" s="5">
        <v>11491100.7809</v>
      </c>
      <c r="G250" s="5">
        <v>0</v>
      </c>
      <c r="H250" s="81">
        <v>9126600.0873000007</v>
      </c>
      <c r="I250" s="5">
        <v>28033860.0856</v>
      </c>
      <c r="J250" s="6">
        <v>97632463.515200004</v>
      </c>
      <c r="K250" s="12"/>
      <c r="L250" s="118"/>
      <c r="M250" s="121"/>
      <c r="N250" s="13">
        <v>26</v>
      </c>
      <c r="O250" s="5" t="s">
        <v>651</v>
      </c>
      <c r="P250" s="5">
        <v>37334027.2764</v>
      </c>
      <c r="Q250" s="5">
        <v>8758700.7905999999</v>
      </c>
      <c r="R250" s="5">
        <v>-2908662.4353</v>
      </c>
      <c r="S250" s="81">
        <v>6956440.5467999997</v>
      </c>
      <c r="T250" s="5">
        <v>21835483.2982</v>
      </c>
      <c r="U250" s="6">
        <v>71975989.476700008</v>
      </c>
    </row>
    <row r="251" spans="1:21" ht="24.95" customHeight="1">
      <c r="A251" s="121"/>
      <c r="B251" s="121"/>
      <c r="C251" s="1">
        <v>9</v>
      </c>
      <c r="D251" s="5" t="s">
        <v>291</v>
      </c>
      <c r="E251" s="5">
        <v>53909495.247500002</v>
      </c>
      <c r="F251" s="5">
        <v>12647366.841800001</v>
      </c>
      <c r="G251" s="5">
        <v>0</v>
      </c>
      <c r="H251" s="81">
        <v>10044943.6066</v>
      </c>
      <c r="I251" s="5">
        <v>30980334.0671</v>
      </c>
      <c r="J251" s="6">
        <v>107582139.76300001</v>
      </c>
      <c r="K251" s="12"/>
      <c r="L251" s="118"/>
      <c r="M251" s="121"/>
      <c r="N251" s="13">
        <v>27</v>
      </c>
      <c r="O251" s="5" t="s">
        <v>652</v>
      </c>
      <c r="P251" s="5">
        <v>45157286.108800001</v>
      </c>
      <c r="Q251" s="5">
        <v>10594066.228499999</v>
      </c>
      <c r="R251" s="5">
        <v>-2908662.4353</v>
      </c>
      <c r="S251" s="81">
        <v>8414146.5304000005</v>
      </c>
      <c r="T251" s="5">
        <v>24984904.502300002</v>
      </c>
      <c r="U251" s="6">
        <v>86241740.934700012</v>
      </c>
    </row>
    <row r="252" spans="1:21" ht="24.95" customHeight="1">
      <c r="A252" s="121"/>
      <c r="B252" s="121"/>
      <c r="C252" s="1">
        <v>10</v>
      </c>
      <c r="D252" s="5" t="s">
        <v>292</v>
      </c>
      <c r="E252" s="5">
        <v>39227068.709799998</v>
      </c>
      <c r="F252" s="5">
        <v>9202815.3078000005</v>
      </c>
      <c r="G252" s="5">
        <v>0</v>
      </c>
      <c r="H252" s="81">
        <v>7309170.5131999999</v>
      </c>
      <c r="I252" s="5">
        <v>23674804.9289</v>
      </c>
      <c r="J252" s="6">
        <v>79413859.459700003</v>
      </c>
      <c r="K252" s="12"/>
      <c r="L252" s="118"/>
      <c r="M252" s="121"/>
      <c r="N252" s="13">
        <v>28</v>
      </c>
      <c r="O252" s="5" t="s">
        <v>653</v>
      </c>
      <c r="P252" s="5">
        <v>45302076.394299999</v>
      </c>
      <c r="Q252" s="5">
        <v>10628034.5646</v>
      </c>
      <c r="R252" s="5">
        <v>-2908662.4353</v>
      </c>
      <c r="S252" s="81">
        <v>8441125.2703000009</v>
      </c>
      <c r="T252" s="5">
        <v>25947176.903299998</v>
      </c>
      <c r="U252" s="6">
        <v>87409750.6972</v>
      </c>
    </row>
    <row r="253" spans="1:21" ht="24.95" customHeight="1">
      <c r="A253" s="121"/>
      <c r="B253" s="121"/>
      <c r="C253" s="1">
        <v>11</v>
      </c>
      <c r="D253" s="5" t="s">
        <v>293</v>
      </c>
      <c r="E253" s="5">
        <v>67309275.1752</v>
      </c>
      <c r="F253" s="5">
        <v>15791004.7402</v>
      </c>
      <c r="G253" s="5">
        <v>0</v>
      </c>
      <c r="H253" s="81">
        <v>12541721.4581</v>
      </c>
      <c r="I253" s="5">
        <v>40884900.675499998</v>
      </c>
      <c r="J253" s="6">
        <v>136526902.04899999</v>
      </c>
      <c r="K253" s="12"/>
      <c r="L253" s="118"/>
      <c r="M253" s="121"/>
      <c r="N253" s="13">
        <v>29</v>
      </c>
      <c r="O253" s="5" t="s">
        <v>654</v>
      </c>
      <c r="P253" s="5">
        <v>39921349.126199998</v>
      </c>
      <c r="Q253" s="5">
        <v>9365696.0596999992</v>
      </c>
      <c r="R253" s="5">
        <v>-2908662.4353</v>
      </c>
      <c r="S253" s="81">
        <v>7438535.6202999996</v>
      </c>
      <c r="T253" s="5">
        <v>23347397.291299999</v>
      </c>
      <c r="U253" s="6">
        <v>77164315.662200004</v>
      </c>
    </row>
    <row r="254" spans="1:21" ht="24.95" customHeight="1">
      <c r="A254" s="121"/>
      <c r="B254" s="121"/>
      <c r="C254" s="1">
        <v>12</v>
      </c>
      <c r="D254" s="5" t="s">
        <v>294</v>
      </c>
      <c r="E254" s="5">
        <v>69271952.612399995</v>
      </c>
      <c r="F254" s="5">
        <v>16251456.121300001</v>
      </c>
      <c r="G254" s="5">
        <v>0</v>
      </c>
      <c r="H254" s="81">
        <v>12907426.684599999</v>
      </c>
      <c r="I254" s="5">
        <v>41088418.7764</v>
      </c>
      <c r="J254" s="6">
        <v>139519254.1947</v>
      </c>
      <c r="K254" s="12"/>
      <c r="L254" s="119"/>
      <c r="M254" s="122"/>
      <c r="N254" s="13">
        <v>30</v>
      </c>
      <c r="O254" s="5" t="s">
        <v>655</v>
      </c>
      <c r="P254" s="5">
        <v>44415489.9089</v>
      </c>
      <c r="Q254" s="5">
        <v>10420038.098200001</v>
      </c>
      <c r="R254" s="5">
        <v>-2908662.44</v>
      </c>
      <c r="S254" s="81">
        <v>8275927.8184000002</v>
      </c>
      <c r="T254" s="5">
        <v>26408275.276799999</v>
      </c>
      <c r="U254" s="6">
        <v>86611068.662300006</v>
      </c>
    </row>
    <row r="255" spans="1:21" ht="24.95" customHeight="1">
      <c r="A255" s="121"/>
      <c r="B255" s="121"/>
      <c r="C255" s="1">
        <v>13</v>
      </c>
      <c r="D255" s="5" t="s">
        <v>295</v>
      </c>
      <c r="E255" s="5">
        <v>54295860.031999998</v>
      </c>
      <c r="F255" s="5">
        <v>12738009.4483</v>
      </c>
      <c r="G255" s="5">
        <v>0</v>
      </c>
      <c r="H255" s="81">
        <v>10116934.8663</v>
      </c>
      <c r="I255" s="5">
        <v>30130182.157099999</v>
      </c>
      <c r="J255" s="6">
        <v>107280986.50369999</v>
      </c>
      <c r="K255" s="12"/>
      <c r="L255" s="19"/>
      <c r="M255" s="114" t="s">
        <v>841</v>
      </c>
      <c r="N255" s="115"/>
      <c r="O255" s="116"/>
      <c r="P255" s="15">
        <v>1265763668.2319999</v>
      </c>
      <c r="Q255" s="15">
        <v>296952834.9995001</v>
      </c>
      <c r="R255" s="15">
        <v>-87259873.063699961</v>
      </c>
      <c r="S255" s="15">
        <v>235849447.45540005</v>
      </c>
      <c r="T255" s="15">
        <v>719330834.02160013</v>
      </c>
      <c r="U255" s="6">
        <v>2430636911.6448002</v>
      </c>
    </row>
    <row r="256" spans="1:21" ht="24.95" customHeight="1">
      <c r="A256" s="121"/>
      <c r="B256" s="121"/>
      <c r="C256" s="1">
        <v>14</v>
      </c>
      <c r="D256" s="5" t="s">
        <v>296</v>
      </c>
      <c r="E256" s="5">
        <v>51780615.798900001</v>
      </c>
      <c r="F256" s="5">
        <v>12147923.854499999</v>
      </c>
      <c r="G256" s="5">
        <v>0</v>
      </c>
      <c r="H256" s="81">
        <v>9648269.9982999992</v>
      </c>
      <c r="I256" s="5">
        <v>28482170.7859</v>
      </c>
      <c r="J256" s="6">
        <v>102058980.4376</v>
      </c>
      <c r="K256" s="12"/>
      <c r="L256" s="117">
        <v>30</v>
      </c>
      <c r="M256" s="120" t="s">
        <v>54</v>
      </c>
      <c r="N256" s="13">
        <v>1</v>
      </c>
      <c r="O256" s="5" t="s">
        <v>656</v>
      </c>
      <c r="P256" s="5">
        <v>43713285.638899997</v>
      </c>
      <c r="Q256" s="5">
        <v>10255298.380999999</v>
      </c>
      <c r="R256" s="5">
        <v>-2536017.62</v>
      </c>
      <c r="S256" s="81">
        <v>8145086.2615</v>
      </c>
      <c r="T256" s="5">
        <v>29311747.383099999</v>
      </c>
      <c r="U256" s="6">
        <v>88889400.044499993</v>
      </c>
    </row>
    <row r="257" spans="1:21" ht="24.95" customHeight="1">
      <c r="A257" s="121"/>
      <c r="B257" s="121"/>
      <c r="C257" s="1">
        <v>15</v>
      </c>
      <c r="D257" s="5" t="s">
        <v>297</v>
      </c>
      <c r="E257" s="5">
        <v>56514281.626500003</v>
      </c>
      <c r="F257" s="5">
        <v>13258459.354</v>
      </c>
      <c r="G257" s="5">
        <v>0</v>
      </c>
      <c r="H257" s="81">
        <v>10530292.841800001</v>
      </c>
      <c r="I257" s="5">
        <v>27426445.613200001</v>
      </c>
      <c r="J257" s="6">
        <v>107729479.4355</v>
      </c>
      <c r="K257" s="12"/>
      <c r="L257" s="118"/>
      <c r="M257" s="121"/>
      <c r="N257" s="13">
        <v>2</v>
      </c>
      <c r="O257" s="5" t="s">
        <v>657</v>
      </c>
      <c r="P257" s="5">
        <v>50764165.154600002</v>
      </c>
      <c r="Q257" s="5">
        <v>11909460.7764</v>
      </c>
      <c r="R257" s="5">
        <v>-2536017.62</v>
      </c>
      <c r="S257" s="81">
        <v>9458874.9880999997</v>
      </c>
      <c r="T257" s="5">
        <v>33718128.347800002</v>
      </c>
      <c r="U257" s="6">
        <v>103314611.64690001</v>
      </c>
    </row>
    <row r="258" spans="1:21" ht="24.95" customHeight="1">
      <c r="A258" s="121"/>
      <c r="B258" s="121"/>
      <c r="C258" s="1">
        <v>16</v>
      </c>
      <c r="D258" s="5" t="s">
        <v>298</v>
      </c>
      <c r="E258" s="5">
        <v>49574764.910700001</v>
      </c>
      <c r="F258" s="5">
        <v>11630423.083000001</v>
      </c>
      <c r="G258" s="5">
        <v>0</v>
      </c>
      <c r="H258" s="81">
        <v>9237254.3195999991</v>
      </c>
      <c r="I258" s="5">
        <v>28512769.8609</v>
      </c>
      <c r="J258" s="6">
        <v>98955212.174199998</v>
      </c>
      <c r="K258" s="12"/>
      <c r="L258" s="118"/>
      <c r="M258" s="121"/>
      <c r="N258" s="13">
        <v>3</v>
      </c>
      <c r="O258" s="5" t="s">
        <v>658</v>
      </c>
      <c r="P258" s="5">
        <v>50566655.458499998</v>
      </c>
      <c r="Q258" s="5">
        <v>11863124.2717</v>
      </c>
      <c r="R258" s="5">
        <v>-2536017.62</v>
      </c>
      <c r="S258" s="81">
        <v>9422073.0526999999</v>
      </c>
      <c r="T258" s="5">
        <v>31340020.765500002</v>
      </c>
      <c r="U258" s="6">
        <v>100655855.92840001</v>
      </c>
    </row>
    <row r="259" spans="1:21" ht="24.95" customHeight="1">
      <c r="A259" s="121"/>
      <c r="B259" s="121"/>
      <c r="C259" s="1">
        <v>17</v>
      </c>
      <c r="D259" s="5" t="s">
        <v>299</v>
      </c>
      <c r="E259" s="5">
        <v>40658038.842100002</v>
      </c>
      <c r="F259" s="5">
        <v>9538526.1898999996</v>
      </c>
      <c r="G259" s="5">
        <v>0</v>
      </c>
      <c r="H259" s="81">
        <v>7575802.8424000004</v>
      </c>
      <c r="I259" s="5">
        <v>25258935.022300001</v>
      </c>
      <c r="J259" s="6">
        <v>83031302.89670001</v>
      </c>
      <c r="K259" s="12"/>
      <c r="L259" s="118"/>
      <c r="M259" s="121"/>
      <c r="N259" s="13">
        <v>4</v>
      </c>
      <c r="O259" s="5" t="s">
        <v>869</v>
      </c>
      <c r="P259" s="5">
        <v>54176221.879900001</v>
      </c>
      <c r="Q259" s="5">
        <v>12709941.8956</v>
      </c>
      <c r="R259" s="5">
        <v>-2536017.62</v>
      </c>
      <c r="S259" s="81">
        <v>10094642.717499999</v>
      </c>
      <c r="T259" s="5">
        <v>27976976.915199999</v>
      </c>
      <c r="U259" s="6">
        <v>102421765.78819999</v>
      </c>
    </row>
    <row r="260" spans="1:21" ht="24.95" customHeight="1">
      <c r="A260" s="122"/>
      <c r="B260" s="122"/>
      <c r="C260" s="1">
        <v>18</v>
      </c>
      <c r="D260" s="5" t="s">
        <v>300</v>
      </c>
      <c r="E260" s="5">
        <v>50594827.503899999</v>
      </c>
      <c r="F260" s="5">
        <v>11869733.537699999</v>
      </c>
      <c r="G260" s="5">
        <v>0</v>
      </c>
      <c r="H260" s="81">
        <v>9427322.3432999998</v>
      </c>
      <c r="I260" s="5">
        <v>26596217.354600001</v>
      </c>
      <c r="J260" s="6">
        <v>98488100.739500001</v>
      </c>
      <c r="K260" s="12"/>
      <c r="L260" s="118"/>
      <c r="M260" s="121"/>
      <c r="N260" s="13">
        <v>5</v>
      </c>
      <c r="O260" s="5" t="s">
        <v>659</v>
      </c>
      <c r="P260" s="5">
        <v>54967211.816200003</v>
      </c>
      <c r="Q260" s="5">
        <v>12895511.0583</v>
      </c>
      <c r="R260" s="5">
        <v>-2536017.62</v>
      </c>
      <c r="S260" s="81">
        <v>10242027.686799999</v>
      </c>
      <c r="T260" s="5">
        <v>37726492.987300001</v>
      </c>
      <c r="U260" s="6">
        <v>113295225.92860001</v>
      </c>
    </row>
    <row r="261" spans="1:21" ht="24.95" customHeight="1">
      <c r="A261" s="1"/>
      <c r="B261" s="114" t="s">
        <v>824</v>
      </c>
      <c r="C261" s="115"/>
      <c r="D261" s="116"/>
      <c r="E261" s="15">
        <v>922763099.63870013</v>
      </c>
      <c r="F261" s="15">
        <v>216483633.83140001</v>
      </c>
      <c r="G261" s="15">
        <v>0</v>
      </c>
      <c r="H261" s="15">
        <v>171938231.9497</v>
      </c>
      <c r="I261" s="15">
        <v>538314362.56990004</v>
      </c>
      <c r="J261" s="6">
        <v>1849499327.9897003</v>
      </c>
      <c r="K261" s="12"/>
      <c r="L261" s="118"/>
      <c r="M261" s="121"/>
      <c r="N261" s="13">
        <v>6</v>
      </c>
      <c r="O261" s="5" t="s">
        <v>660</v>
      </c>
      <c r="P261" s="5">
        <v>56495105.092200004</v>
      </c>
      <c r="Q261" s="5">
        <v>13253960.4681</v>
      </c>
      <c r="R261" s="5">
        <v>-2536017.62</v>
      </c>
      <c r="S261" s="81">
        <v>10526719.682600001</v>
      </c>
      <c r="T261" s="5">
        <v>39166362.1435</v>
      </c>
      <c r="U261" s="6">
        <v>116906129.76640001</v>
      </c>
    </row>
    <row r="262" spans="1:21" ht="24.95" customHeight="1">
      <c r="A262" s="123">
        <v>13</v>
      </c>
      <c r="B262" s="120" t="s">
        <v>37</v>
      </c>
      <c r="C262" s="1">
        <v>1</v>
      </c>
      <c r="D262" s="5" t="s">
        <v>301</v>
      </c>
      <c r="E262" s="5">
        <v>59449998.881999999</v>
      </c>
      <c r="F262" s="5">
        <v>13947189.472899999</v>
      </c>
      <c r="G262" s="5">
        <v>0</v>
      </c>
      <c r="H262" s="81">
        <v>11077304.3495</v>
      </c>
      <c r="I262" s="5">
        <v>35173274.442199998</v>
      </c>
      <c r="J262" s="6">
        <v>119647767.14660001</v>
      </c>
      <c r="K262" s="12"/>
      <c r="L262" s="118"/>
      <c r="M262" s="121"/>
      <c r="N262" s="13">
        <v>7</v>
      </c>
      <c r="O262" s="5" t="s">
        <v>661</v>
      </c>
      <c r="P262" s="5">
        <v>61248622.540700004</v>
      </c>
      <c r="Q262" s="5">
        <v>14369153.2312</v>
      </c>
      <c r="R262" s="5">
        <v>-2536017.62</v>
      </c>
      <c r="S262" s="81">
        <v>11412441.473999999</v>
      </c>
      <c r="T262" s="5">
        <v>40513863.196699999</v>
      </c>
      <c r="U262" s="6">
        <v>125008062.82260001</v>
      </c>
    </row>
    <row r="263" spans="1:21" ht="24.95" customHeight="1">
      <c r="A263" s="123"/>
      <c r="B263" s="121"/>
      <c r="C263" s="1">
        <v>2</v>
      </c>
      <c r="D263" s="5" t="s">
        <v>302</v>
      </c>
      <c r="E263" s="5">
        <v>45237431.9036</v>
      </c>
      <c r="F263" s="5">
        <v>10612868.7282</v>
      </c>
      <c r="G263" s="5">
        <v>0</v>
      </c>
      <c r="H263" s="81">
        <v>8429080.0775000006</v>
      </c>
      <c r="I263" s="5">
        <v>26014788.636300001</v>
      </c>
      <c r="J263" s="6">
        <v>90294169.345599994</v>
      </c>
      <c r="K263" s="12"/>
      <c r="L263" s="118"/>
      <c r="M263" s="121"/>
      <c r="N263" s="13">
        <v>8</v>
      </c>
      <c r="O263" s="5" t="s">
        <v>662</v>
      </c>
      <c r="P263" s="5">
        <v>45076738.443599999</v>
      </c>
      <c r="Q263" s="5">
        <v>10575169.4485</v>
      </c>
      <c r="R263" s="5">
        <v>-2536017.62</v>
      </c>
      <c r="S263" s="81">
        <v>8399138.1028000005</v>
      </c>
      <c r="T263" s="5">
        <v>30377063.310600001</v>
      </c>
      <c r="U263" s="6">
        <v>91892091.685499996</v>
      </c>
    </row>
    <row r="264" spans="1:21" ht="24.95" customHeight="1">
      <c r="A264" s="123"/>
      <c r="B264" s="121"/>
      <c r="C264" s="1">
        <v>3</v>
      </c>
      <c r="D264" s="5" t="s">
        <v>303</v>
      </c>
      <c r="E264" s="5">
        <v>43133255.255599998</v>
      </c>
      <c r="F264" s="5">
        <v>10119221.109300001</v>
      </c>
      <c r="G264" s="5">
        <v>0</v>
      </c>
      <c r="H264" s="81">
        <v>8037009.3361999998</v>
      </c>
      <c r="I264" s="5">
        <v>22518045.096700002</v>
      </c>
      <c r="J264" s="6">
        <v>83807530.797800004</v>
      </c>
      <c r="K264" s="12"/>
      <c r="L264" s="118"/>
      <c r="M264" s="121"/>
      <c r="N264" s="13">
        <v>9</v>
      </c>
      <c r="O264" s="5" t="s">
        <v>663</v>
      </c>
      <c r="P264" s="5">
        <v>53496575.516199999</v>
      </c>
      <c r="Q264" s="5">
        <v>12550494.3466</v>
      </c>
      <c r="R264" s="5">
        <v>-2536017.62</v>
      </c>
      <c r="S264" s="81">
        <v>9968004.3699999992</v>
      </c>
      <c r="T264" s="5">
        <v>36840090.307499997</v>
      </c>
      <c r="U264" s="6">
        <v>110319146.92030001</v>
      </c>
    </row>
    <row r="265" spans="1:21" ht="24.95" customHeight="1">
      <c r="A265" s="123"/>
      <c r="B265" s="121"/>
      <c r="C265" s="1">
        <v>4</v>
      </c>
      <c r="D265" s="5" t="s">
        <v>304</v>
      </c>
      <c r="E265" s="5">
        <v>44537427.698700003</v>
      </c>
      <c r="F265" s="5">
        <v>10448645.1544</v>
      </c>
      <c r="G265" s="5">
        <v>0</v>
      </c>
      <c r="H265" s="81">
        <v>8298648.4582000002</v>
      </c>
      <c r="I265" s="5">
        <v>25430323.470100001</v>
      </c>
      <c r="J265" s="6">
        <v>88715044.781399995</v>
      </c>
      <c r="K265" s="12"/>
      <c r="L265" s="118"/>
      <c r="M265" s="121"/>
      <c r="N265" s="13">
        <v>10</v>
      </c>
      <c r="O265" s="5" t="s">
        <v>664</v>
      </c>
      <c r="P265" s="5">
        <v>56008456.283699997</v>
      </c>
      <c r="Q265" s="5">
        <v>13139790.858899999</v>
      </c>
      <c r="R265" s="5">
        <v>-2536017.62</v>
      </c>
      <c r="S265" s="81">
        <v>10436042.5243</v>
      </c>
      <c r="T265" s="5">
        <v>37784265.8675</v>
      </c>
      <c r="U265" s="6">
        <v>114832537.91440001</v>
      </c>
    </row>
    <row r="266" spans="1:21" ht="24.95" customHeight="1">
      <c r="A266" s="123"/>
      <c r="B266" s="121"/>
      <c r="C266" s="1">
        <v>5</v>
      </c>
      <c r="D266" s="5" t="s">
        <v>305</v>
      </c>
      <c r="E266" s="5">
        <v>47173814.982299998</v>
      </c>
      <c r="F266" s="5">
        <v>11067151.355599999</v>
      </c>
      <c r="G266" s="5">
        <v>0</v>
      </c>
      <c r="H266" s="81">
        <v>8789885.8825000003</v>
      </c>
      <c r="I266" s="5">
        <v>26990077.061700001</v>
      </c>
      <c r="J266" s="6">
        <v>94020929.282099992</v>
      </c>
      <c r="K266" s="12"/>
      <c r="L266" s="118"/>
      <c r="M266" s="121"/>
      <c r="N266" s="13">
        <v>11</v>
      </c>
      <c r="O266" s="5" t="s">
        <v>849</v>
      </c>
      <c r="P266" s="5">
        <v>40507320.014700003</v>
      </c>
      <c r="Q266" s="5">
        <v>9503166.9958999995</v>
      </c>
      <c r="R266" s="5">
        <v>-2536017.62</v>
      </c>
      <c r="S266" s="81">
        <v>7547719.4386</v>
      </c>
      <c r="T266" s="5">
        <v>27530949.727899998</v>
      </c>
      <c r="U266" s="6">
        <v>82553138.557099998</v>
      </c>
    </row>
    <row r="267" spans="1:21" ht="24.95" customHeight="1">
      <c r="A267" s="123"/>
      <c r="B267" s="121"/>
      <c r="C267" s="1">
        <v>6</v>
      </c>
      <c r="D267" s="5" t="s">
        <v>306</v>
      </c>
      <c r="E267" s="5">
        <v>48089376.861000001</v>
      </c>
      <c r="F267" s="5">
        <v>11281945.556399999</v>
      </c>
      <c r="G267" s="5">
        <v>0</v>
      </c>
      <c r="H267" s="81">
        <v>8960482.3125999998</v>
      </c>
      <c r="I267" s="5">
        <v>27824415.643800002</v>
      </c>
      <c r="J267" s="6">
        <v>96156220.373800009</v>
      </c>
      <c r="K267" s="12"/>
      <c r="L267" s="118"/>
      <c r="M267" s="121"/>
      <c r="N267" s="13">
        <v>12</v>
      </c>
      <c r="O267" s="5" t="s">
        <v>665</v>
      </c>
      <c r="P267" s="5">
        <v>42244289.849100001</v>
      </c>
      <c r="Q267" s="5">
        <v>9910666.5392000005</v>
      </c>
      <c r="R267" s="5">
        <v>-2536017.62</v>
      </c>
      <c r="S267" s="81">
        <v>7871368.6205000002</v>
      </c>
      <c r="T267" s="5">
        <v>27423224.999600001</v>
      </c>
      <c r="U267" s="6">
        <v>84913532.388400003</v>
      </c>
    </row>
    <row r="268" spans="1:21" ht="24.95" customHeight="1">
      <c r="A268" s="123"/>
      <c r="B268" s="121"/>
      <c r="C268" s="1">
        <v>7</v>
      </c>
      <c r="D268" s="5" t="s">
        <v>307</v>
      </c>
      <c r="E268" s="5">
        <v>39625945.146600001</v>
      </c>
      <c r="F268" s="5">
        <v>9296393.1941999998</v>
      </c>
      <c r="G268" s="5">
        <v>0</v>
      </c>
      <c r="H268" s="81">
        <v>7383493.0661000004</v>
      </c>
      <c r="I268" s="5">
        <v>22914405.875</v>
      </c>
      <c r="J268" s="6">
        <v>79220237.281900004</v>
      </c>
      <c r="K268" s="12"/>
      <c r="L268" s="118"/>
      <c r="M268" s="121"/>
      <c r="N268" s="13">
        <v>13</v>
      </c>
      <c r="O268" s="5" t="s">
        <v>870</v>
      </c>
      <c r="P268" s="5">
        <v>41412211.839400001</v>
      </c>
      <c r="Q268" s="5">
        <v>9715457.9626000002</v>
      </c>
      <c r="R268" s="5">
        <v>-2536017.62</v>
      </c>
      <c r="S268" s="81">
        <v>7716327.7200999996</v>
      </c>
      <c r="T268" s="5">
        <v>27547048.494899999</v>
      </c>
      <c r="U268" s="6">
        <v>83855028.397</v>
      </c>
    </row>
    <row r="269" spans="1:21" ht="24.95" customHeight="1">
      <c r="A269" s="123"/>
      <c r="B269" s="121"/>
      <c r="C269" s="1">
        <v>8</v>
      </c>
      <c r="D269" s="5" t="s">
        <v>308</v>
      </c>
      <c r="E269" s="5">
        <v>48815994.494800001</v>
      </c>
      <c r="F269" s="5">
        <v>11452412.7389</v>
      </c>
      <c r="G269" s="5">
        <v>0</v>
      </c>
      <c r="H269" s="81">
        <v>9095872.8059</v>
      </c>
      <c r="I269" s="5">
        <v>26638244.787900001</v>
      </c>
      <c r="J269" s="6">
        <v>96002524.827500001</v>
      </c>
      <c r="K269" s="12"/>
      <c r="L269" s="118"/>
      <c r="M269" s="121"/>
      <c r="N269" s="13">
        <v>14</v>
      </c>
      <c r="O269" s="5" t="s">
        <v>666</v>
      </c>
      <c r="P269" s="5">
        <v>61508065.754100002</v>
      </c>
      <c r="Q269" s="5">
        <v>14430019.568</v>
      </c>
      <c r="R269" s="5">
        <v>-2536017.62</v>
      </c>
      <c r="S269" s="81">
        <v>11460783.4671</v>
      </c>
      <c r="T269" s="5">
        <v>37522632.359399997</v>
      </c>
      <c r="U269" s="6">
        <v>122385483.52859998</v>
      </c>
    </row>
    <row r="270" spans="1:21" ht="24.95" customHeight="1">
      <c r="A270" s="123"/>
      <c r="B270" s="121"/>
      <c r="C270" s="1">
        <v>9</v>
      </c>
      <c r="D270" s="5" t="s">
        <v>309</v>
      </c>
      <c r="E270" s="5">
        <v>52231173.770400003</v>
      </c>
      <c r="F270" s="5">
        <v>12253626.42</v>
      </c>
      <c r="G270" s="5">
        <v>0</v>
      </c>
      <c r="H270" s="81">
        <v>9732222.3594000004</v>
      </c>
      <c r="I270" s="5">
        <v>30194302.579100002</v>
      </c>
      <c r="J270" s="6">
        <v>104411325.12890001</v>
      </c>
      <c r="K270" s="12"/>
      <c r="L270" s="118"/>
      <c r="M270" s="121"/>
      <c r="N270" s="13">
        <v>15</v>
      </c>
      <c r="O270" s="5" t="s">
        <v>871</v>
      </c>
      <c r="P270" s="5">
        <v>41942754.588100001</v>
      </c>
      <c r="Q270" s="5">
        <v>9839925.2523999996</v>
      </c>
      <c r="R270" s="5">
        <v>-2536017.62</v>
      </c>
      <c r="S270" s="81">
        <v>7815183.6260000002</v>
      </c>
      <c r="T270" s="5">
        <v>28401367.816300001</v>
      </c>
      <c r="U270" s="6">
        <v>85463213.662799999</v>
      </c>
    </row>
    <row r="271" spans="1:21" ht="24.95" customHeight="1">
      <c r="A271" s="123"/>
      <c r="B271" s="121"/>
      <c r="C271" s="1">
        <v>10</v>
      </c>
      <c r="D271" s="5" t="s">
        <v>310</v>
      </c>
      <c r="E271" s="5">
        <v>45609284.744800001</v>
      </c>
      <c r="F271" s="5">
        <v>10700106.779200001</v>
      </c>
      <c r="G271" s="5">
        <v>0</v>
      </c>
      <c r="H271" s="81">
        <v>8498367.3301999997</v>
      </c>
      <c r="I271" s="5">
        <v>25966949.037799999</v>
      </c>
      <c r="J271" s="6">
        <v>90774707.892000005</v>
      </c>
      <c r="K271" s="12"/>
      <c r="L271" s="118"/>
      <c r="M271" s="121"/>
      <c r="N271" s="13">
        <v>16</v>
      </c>
      <c r="O271" s="5" t="s">
        <v>667</v>
      </c>
      <c r="P271" s="5">
        <v>44012967.5101</v>
      </c>
      <c r="Q271" s="5">
        <v>10325604.855699999</v>
      </c>
      <c r="R271" s="5">
        <v>-2536017.62</v>
      </c>
      <c r="S271" s="81">
        <v>8200925.9143000003</v>
      </c>
      <c r="T271" s="5">
        <v>28648386.8409</v>
      </c>
      <c r="U271" s="6">
        <v>88651867.501000002</v>
      </c>
    </row>
    <row r="272" spans="1:21" ht="24.95" customHeight="1">
      <c r="A272" s="123"/>
      <c r="B272" s="121"/>
      <c r="C272" s="1">
        <v>11</v>
      </c>
      <c r="D272" s="5" t="s">
        <v>311</v>
      </c>
      <c r="E272" s="5">
        <v>48877868.766599998</v>
      </c>
      <c r="F272" s="5">
        <v>11466928.671800001</v>
      </c>
      <c r="G272" s="5">
        <v>0</v>
      </c>
      <c r="H272" s="81">
        <v>9107401.8245000001</v>
      </c>
      <c r="I272" s="5">
        <v>27170417.505100001</v>
      </c>
      <c r="J272" s="6">
        <v>96622616.767999992</v>
      </c>
      <c r="K272" s="12"/>
      <c r="L272" s="118"/>
      <c r="M272" s="121"/>
      <c r="N272" s="13">
        <v>17</v>
      </c>
      <c r="O272" s="5" t="s">
        <v>668</v>
      </c>
      <c r="P272" s="5">
        <v>57503684.380900003</v>
      </c>
      <c r="Q272" s="5">
        <v>13490576.8971</v>
      </c>
      <c r="R272" s="5">
        <v>-2536017.62</v>
      </c>
      <c r="S272" s="81">
        <v>10714648.025</v>
      </c>
      <c r="T272" s="5">
        <v>36319449.331200004</v>
      </c>
      <c r="U272" s="6">
        <v>115492341.0142</v>
      </c>
    </row>
    <row r="273" spans="1:21" ht="24.95" customHeight="1">
      <c r="A273" s="123"/>
      <c r="B273" s="121"/>
      <c r="C273" s="1">
        <v>12</v>
      </c>
      <c r="D273" s="5" t="s">
        <v>312</v>
      </c>
      <c r="E273" s="5">
        <v>34300547.1985</v>
      </c>
      <c r="F273" s="5">
        <v>8047035.1522000004</v>
      </c>
      <c r="G273" s="5">
        <v>0</v>
      </c>
      <c r="H273" s="81">
        <v>6391212.9154000003</v>
      </c>
      <c r="I273" s="5">
        <v>20039805.466899998</v>
      </c>
      <c r="J273" s="6">
        <v>68778600.732999995</v>
      </c>
      <c r="K273" s="12"/>
      <c r="L273" s="118"/>
      <c r="M273" s="121"/>
      <c r="N273" s="13">
        <v>18</v>
      </c>
      <c r="O273" s="5" t="s">
        <v>669</v>
      </c>
      <c r="P273" s="5">
        <v>49722008.9692</v>
      </c>
      <c r="Q273" s="5">
        <v>11664967.0834</v>
      </c>
      <c r="R273" s="5">
        <v>-2536017.62</v>
      </c>
      <c r="S273" s="81">
        <v>9264690.2705000006</v>
      </c>
      <c r="T273" s="5">
        <v>28996565.493799999</v>
      </c>
      <c r="U273" s="6">
        <v>97112214.196899995</v>
      </c>
    </row>
    <row r="274" spans="1:21" ht="24.95" customHeight="1">
      <c r="A274" s="123"/>
      <c r="B274" s="121"/>
      <c r="C274" s="1">
        <v>13</v>
      </c>
      <c r="D274" s="5" t="s">
        <v>313</v>
      </c>
      <c r="E274" s="5">
        <v>43473628.993299998</v>
      </c>
      <c r="F274" s="5">
        <v>10199074.0462</v>
      </c>
      <c r="G274" s="5">
        <v>0</v>
      </c>
      <c r="H274" s="81">
        <v>8100431.0948999999</v>
      </c>
      <c r="I274" s="5">
        <v>24927608.0713</v>
      </c>
      <c r="J274" s="6">
        <v>86700742.205699995</v>
      </c>
      <c r="K274" s="12"/>
      <c r="L274" s="118"/>
      <c r="M274" s="121"/>
      <c r="N274" s="13">
        <v>19</v>
      </c>
      <c r="O274" s="5" t="s">
        <v>670</v>
      </c>
      <c r="P274" s="5">
        <v>45645531.220200002</v>
      </c>
      <c r="Q274" s="5">
        <v>10708610.336300001</v>
      </c>
      <c r="R274" s="5">
        <v>-2536017.62</v>
      </c>
      <c r="S274" s="81">
        <v>8505121.1274999995</v>
      </c>
      <c r="T274" s="5">
        <v>27531006.815699998</v>
      </c>
      <c r="U274" s="6">
        <v>89854251.879700005</v>
      </c>
    </row>
    <row r="275" spans="1:21" ht="24.95" customHeight="1">
      <c r="A275" s="123"/>
      <c r="B275" s="121"/>
      <c r="C275" s="1">
        <v>14</v>
      </c>
      <c r="D275" s="5" t="s">
        <v>314</v>
      </c>
      <c r="E275" s="5">
        <v>42423181.779100001</v>
      </c>
      <c r="F275" s="5">
        <v>9952635.2471999992</v>
      </c>
      <c r="G275" s="5">
        <v>0</v>
      </c>
      <c r="H275" s="81">
        <v>7904701.5118000004</v>
      </c>
      <c r="I275" s="5">
        <v>24048740.9846</v>
      </c>
      <c r="J275" s="6">
        <v>84329259.522699997</v>
      </c>
      <c r="K275" s="12"/>
      <c r="L275" s="118"/>
      <c r="M275" s="121"/>
      <c r="N275" s="13">
        <v>20</v>
      </c>
      <c r="O275" s="5" t="s">
        <v>872</v>
      </c>
      <c r="P275" s="5">
        <v>41215311.948299997</v>
      </c>
      <c r="Q275" s="5">
        <v>9669264.5204000007</v>
      </c>
      <c r="R275" s="5">
        <v>-2536017.62</v>
      </c>
      <c r="S275" s="81">
        <v>7679639.4095000001</v>
      </c>
      <c r="T275" s="5">
        <v>26319546.052700002</v>
      </c>
      <c r="U275" s="6">
        <v>82347744.310900003</v>
      </c>
    </row>
    <row r="276" spans="1:21" ht="24.95" customHeight="1">
      <c r="A276" s="123"/>
      <c r="B276" s="121"/>
      <c r="C276" s="1">
        <v>15</v>
      </c>
      <c r="D276" s="5" t="s">
        <v>315</v>
      </c>
      <c r="E276" s="5">
        <v>45499434.703900002</v>
      </c>
      <c r="F276" s="5">
        <v>10674335.5535</v>
      </c>
      <c r="G276" s="5">
        <v>0</v>
      </c>
      <c r="H276" s="81">
        <v>8477898.9978999998</v>
      </c>
      <c r="I276" s="5">
        <v>25917910.594999999</v>
      </c>
      <c r="J276" s="6">
        <v>90569579.850300014</v>
      </c>
      <c r="K276" s="12"/>
      <c r="L276" s="118"/>
      <c r="M276" s="121"/>
      <c r="N276" s="13">
        <v>21</v>
      </c>
      <c r="O276" s="5" t="s">
        <v>671</v>
      </c>
      <c r="P276" s="5">
        <v>50900667.516800001</v>
      </c>
      <c r="Q276" s="5">
        <v>11941484.735099999</v>
      </c>
      <c r="R276" s="5">
        <v>-2536017.62</v>
      </c>
      <c r="S276" s="81">
        <v>9484309.4411999993</v>
      </c>
      <c r="T276" s="5">
        <v>33126584.291200001</v>
      </c>
      <c r="U276" s="6">
        <v>102917028.3643</v>
      </c>
    </row>
    <row r="277" spans="1:21" ht="24.95" customHeight="1">
      <c r="A277" s="123"/>
      <c r="B277" s="122"/>
      <c r="C277" s="1">
        <v>16</v>
      </c>
      <c r="D277" s="5" t="s">
        <v>316</v>
      </c>
      <c r="E277" s="5">
        <v>44228999.3354</v>
      </c>
      <c r="F277" s="5">
        <v>10376286.7204</v>
      </c>
      <c r="G277" s="5">
        <v>0</v>
      </c>
      <c r="H277" s="81">
        <v>8241179.0735999998</v>
      </c>
      <c r="I277" s="5">
        <v>25216529.5605</v>
      </c>
      <c r="J277" s="6">
        <v>88062994.689899996</v>
      </c>
      <c r="K277" s="12"/>
      <c r="L277" s="118"/>
      <c r="M277" s="121"/>
      <c r="N277" s="13">
        <v>22</v>
      </c>
      <c r="O277" s="5" t="s">
        <v>873</v>
      </c>
      <c r="P277" s="5">
        <v>47147487.8992</v>
      </c>
      <c r="Q277" s="5">
        <v>11060974.9246</v>
      </c>
      <c r="R277" s="5">
        <v>-2536017.62</v>
      </c>
      <c r="S277" s="81">
        <v>8784980.3632999994</v>
      </c>
      <c r="T277" s="5">
        <v>30098645.9815</v>
      </c>
      <c r="U277" s="6">
        <v>94556071.548600003</v>
      </c>
    </row>
    <row r="278" spans="1:21" ht="24.95" customHeight="1">
      <c r="A278" s="1"/>
      <c r="B278" s="114" t="s">
        <v>825</v>
      </c>
      <c r="C278" s="115"/>
      <c r="D278" s="116"/>
      <c r="E278" s="15">
        <v>732707364.51660013</v>
      </c>
      <c r="F278" s="15">
        <v>171895855.90040001</v>
      </c>
      <c r="G278" s="15">
        <v>0</v>
      </c>
      <c r="H278" s="15">
        <v>136525191.3962</v>
      </c>
      <c r="I278" s="15">
        <v>416985838.81400001</v>
      </c>
      <c r="J278" s="6">
        <v>1458114250.6272001</v>
      </c>
      <c r="K278" s="12"/>
      <c r="L278" s="118"/>
      <c r="M278" s="121"/>
      <c r="N278" s="13">
        <v>23</v>
      </c>
      <c r="O278" s="5" t="s">
        <v>874</v>
      </c>
      <c r="P278" s="5">
        <v>48809494.046499997</v>
      </c>
      <c r="Q278" s="5">
        <v>11450887.7097</v>
      </c>
      <c r="R278" s="5">
        <v>-2536017.62</v>
      </c>
      <c r="S278" s="81">
        <v>9094661.5789000001</v>
      </c>
      <c r="T278" s="5">
        <v>32996595.310600001</v>
      </c>
      <c r="U278" s="6">
        <v>99815621.025700003</v>
      </c>
    </row>
    <row r="279" spans="1:21" ht="24.95" customHeight="1">
      <c r="A279" s="123">
        <v>14</v>
      </c>
      <c r="B279" s="120" t="s">
        <v>38</v>
      </c>
      <c r="C279" s="1">
        <v>1</v>
      </c>
      <c r="D279" s="5" t="s">
        <v>317</v>
      </c>
      <c r="E279" s="5">
        <v>55404438.245399997</v>
      </c>
      <c r="F279" s="5">
        <v>12998085.9946</v>
      </c>
      <c r="G279" s="5">
        <v>0</v>
      </c>
      <c r="H279" s="81">
        <v>10323495.9849</v>
      </c>
      <c r="I279" s="5">
        <v>30562204.217999998</v>
      </c>
      <c r="J279" s="6">
        <v>109288224.44289999</v>
      </c>
      <c r="K279" s="12"/>
      <c r="L279" s="118"/>
      <c r="M279" s="121"/>
      <c r="N279" s="13">
        <v>24</v>
      </c>
      <c r="O279" s="5" t="s">
        <v>875</v>
      </c>
      <c r="P279" s="5">
        <v>41784486.476800002</v>
      </c>
      <c r="Q279" s="5">
        <v>9802794.9684999995</v>
      </c>
      <c r="R279" s="5">
        <v>-2536017.62</v>
      </c>
      <c r="S279" s="81">
        <v>7785693.5658999998</v>
      </c>
      <c r="T279" s="5">
        <v>27407411.671700001</v>
      </c>
      <c r="U279" s="6">
        <v>84244369.062900007</v>
      </c>
    </row>
    <row r="280" spans="1:21" ht="24.95" customHeight="1">
      <c r="A280" s="123"/>
      <c r="B280" s="121"/>
      <c r="C280" s="1">
        <v>2</v>
      </c>
      <c r="D280" s="5" t="s">
        <v>318</v>
      </c>
      <c r="E280" s="5">
        <v>46682220.978200004</v>
      </c>
      <c r="F280" s="5">
        <v>10951821.585200001</v>
      </c>
      <c r="G280" s="5">
        <v>0</v>
      </c>
      <c r="H280" s="81">
        <v>8698287.2870000005</v>
      </c>
      <c r="I280" s="5">
        <v>26885120.234900001</v>
      </c>
      <c r="J280" s="6">
        <v>93217450.085299999</v>
      </c>
      <c r="K280" s="12"/>
      <c r="L280" s="118"/>
      <c r="M280" s="121"/>
      <c r="N280" s="13">
        <v>25</v>
      </c>
      <c r="O280" s="5" t="s">
        <v>672</v>
      </c>
      <c r="P280" s="5">
        <v>38236920.373899996</v>
      </c>
      <c r="Q280" s="5">
        <v>8970522.8485000003</v>
      </c>
      <c r="R280" s="5">
        <v>-2536017.62</v>
      </c>
      <c r="S280" s="81">
        <v>7124676.4060000004</v>
      </c>
      <c r="T280" s="5">
        <v>25373315.331</v>
      </c>
      <c r="U280" s="6">
        <v>77169417.339399993</v>
      </c>
    </row>
    <row r="281" spans="1:21" ht="24.95" customHeight="1">
      <c r="A281" s="123"/>
      <c r="B281" s="121"/>
      <c r="C281" s="1">
        <v>3</v>
      </c>
      <c r="D281" s="5" t="s">
        <v>319</v>
      </c>
      <c r="E281" s="5">
        <v>63189333.905900002</v>
      </c>
      <c r="F281" s="5">
        <v>14824451.2906</v>
      </c>
      <c r="G281" s="5">
        <v>0</v>
      </c>
      <c r="H281" s="81">
        <v>11774053.7676</v>
      </c>
      <c r="I281" s="5">
        <v>35183749.200199999</v>
      </c>
      <c r="J281" s="6">
        <v>124971588.16429999</v>
      </c>
      <c r="K281" s="12"/>
      <c r="L281" s="118"/>
      <c r="M281" s="121"/>
      <c r="N281" s="13">
        <v>26</v>
      </c>
      <c r="O281" s="5" t="s">
        <v>673</v>
      </c>
      <c r="P281" s="5">
        <v>50685215.850900002</v>
      </c>
      <c r="Q281" s="5">
        <v>11890938.978</v>
      </c>
      <c r="R281" s="5">
        <v>-2536017.62</v>
      </c>
      <c r="S281" s="81">
        <v>9444164.3827999998</v>
      </c>
      <c r="T281" s="5">
        <v>33225232.055100001</v>
      </c>
      <c r="U281" s="6">
        <v>102709533.64680001</v>
      </c>
    </row>
    <row r="282" spans="1:21" ht="24.95" customHeight="1">
      <c r="A282" s="123"/>
      <c r="B282" s="121"/>
      <c r="C282" s="1">
        <v>4</v>
      </c>
      <c r="D282" s="5" t="s">
        <v>320</v>
      </c>
      <c r="E282" s="5">
        <v>59400295.081699997</v>
      </c>
      <c r="F282" s="5">
        <v>13935528.7776</v>
      </c>
      <c r="G282" s="5">
        <v>0</v>
      </c>
      <c r="H282" s="81">
        <v>11068043.051999999</v>
      </c>
      <c r="I282" s="5">
        <v>33229233.2894</v>
      </c>
      <c r="J282" s="6">
        <v>117633100.2007</v>
      </c>
      <c r="K282" s="12"/>
      <c r="L282" s="118"/>
      <c r="M282" s="121"/>
      <c r="N282" s="13">
        <v>27</v>
      </c>
      <c r="O282" s="5" t="s">
        <v>876</v>
      </c>
      <c r="P282" s="5">
        <v>55222959.308300003</v>
      </c>
      <c r="Q282" s="5">
        <v>12955510.3652</v>
      </c>
      <c r="R282" s="5">
        <v>-2536017.62</v>
      </c>
      <c r="S282" s="81">
        <v>10289681.0571</v>
      </c>
      <c r="T282" s="5">
        <v>36783744.622900002</v>
      </c>
      <c r="U282" s="6">
        <v>112715877.7335</v>
      </c>
    </row>
    <row r="283" spans="1:21" ht="24.95" customHeight="1">
      <c r="A283" s="123"/>
      <c r="B283" s="121"/>
      <c r="C283" s="1">
        <v>5</v>
      </c>
      <c r="D283" s="5" t="s">
        <v>321</v>
      </c>
      <c r="E283" s="5">
        <v>57433244.645599999</v>
      </c>
      <c r="F283" s="5">
        <v>13474051.4748</v>
      </c>
      <c r="G283" s="5">
        <v>0</v>
      </c>
      <c r="H283" s="81">
        <v>10701523.0056</v>
      </c>
      <c r="I283" s="5">
        <v>30595828.947700001</v>
      </c>
      <c r="J283" s="6">
        <v>112204648.07370001</v>
      </c>
      <c r="K283" s="12"/>
      <c r="L283" s="118"/>
      <c r="M283" s="121"/>
      <c r="N283" s="13">
        <v>28</v>
      </c>
      <c r="O283" s="5" t="s">
        <v>674</v>
      </c>
      <c r="P283" s="5">
        <v>42295536.6928</v>
      </c>
      <c r="Q283" s="5">
        <v>9922689.2380999997</v>
      </c>
      <c r="R283" s="5">
        <v>-2536017.62</v>
      </c>
      <c r="S283" s="81">
        <v>7880917.4327999996</v>
      </c>
      <c r="T283" s="5">
        <v>27614412.129999999</v>
      </c>
      <c r="U283" s="6">
        <v>85177537.873700008</v>
      </c>
    </row>
    <row r="284" spans="1:21" ht="24.95" customHeight="1">
      <c r="A284" s="123"/>
      <c r="B284" s="121"/>
      <c r="C284" s="1">
        <v>6</v>
      </c>
      <c r="D284" s="5" t="s">
        <v>322</v>
      </c>
      <c r="E284" s="5">
        <v>55220242.969700001</v>
      </c>
      <c r="F284" s="5">
        <v>12954873.1021</v>
      </c>
      <c r="G284" s="5">
        <v>0</v>
      </c>
      <c r="H284" s="81">
        <v>10289174.9223</v>
      </c>
      <c r="I284" s="5">
        <v>28939996.544399999</v>
      </c>
      <c r="J284" s="6">
        <v>107404287.53849998</v>
      </c>
      <c r="K284" s="12"/>
      <c r="L284" s="118"/>
      <c r="M284" s="121"/>
      <c r="N284" s="13">
        <v>29</v>
      </c>
      <c r="O284" s="5" t="s">
        <v>675</v>
      </c>
      <c r="P284" s="5">
        <v>50865284.527900003</v>
      </c>
      <c r="Q284" s="5">
        <v>11933183.7552</v>
      </c>
      <c r="R284" s="5">
        <v>-2536017.62</v>
      </c>
      <c r="S284" s="81">
        <v>9477716.5372000001</v>
      </c>
      <c r="T284" s="5">
        <v>30251127.565699998</v>
      </c>
      <c r="U284" s="6">
        <v>99991294.766000003</v>
      </c>
    </row>
    <row r="285" spans="1:21" ht="24.95" customHeight="1">
      <c r="A285" s="123"/>
      <c r="B285" s="121"/>
      <c r="C285" s="1">
        <v>7</v>
      </c>
      <c r="D285" s="5" t="s">
        <v>323</v>
      </c>
      <c r="E285" s="5">
        <v>55755101.566100001</v>
      </c>
      <c r="F285" s="5">
        <v>13080352.9057</v>
      </c>
      <c r="G285" s="5">
        <v>0</v>
      </c>
      <c r="H285" s="81">
        <v>10388834.999199999</v>
      </c>
      <c r="I285" s="5">
        <v>31196678.32</v>
      </c>
      <c r="J285" s="6">
        <v>110420967.79100001</v>
      </c>
      <c r="K285" s="12"/>
      <c r="L285" s="118"/>
      <c r="M285" s="121"/>
      <c r="N285" s="13">
        <v>30</v>
      </c>
      <c r="O285" s="5" t="s">
        <v>877</v>
      </c>
      <c r="P285" s="5">
        <v>42947272.051299997</v>
      </c>
      <c r="Q285" s="5">
        <v>10075588.7621</v>
      </c>
      <c r="R285" s="5">
        <v>-2536017.62</v>
      </c>
      <c r="S285" s="81">
        <v>8002355.1293000001</v>
      </c>
      <c r="T285" s="5">
        <v>28722201.400400002</v>
      </c>
      <c r="U285" s="6">
        <v>87211399.723100007</v>
      </c>
    </row>
    <row r="286" spans="1:21" ht="24.95" customHeight="1">
      <c r="A286" s="123"/>
      <c r="B286" s="121"/>
      <c r="C286" s="1">
        <v>8</v>
      </c>
      <c r="D286" s="5" t="s">
        <v>324</v>
      </c>
      <c r="E286" s="5">
        <v>60344709.754299998</v>
      </c>
      <c r="F286" s="5">
        <v>14157091.9505</v>
      </c>
      <c r="G286" s="5">
        <v>0</v>
      </c>
      <c r="H286" s="81">
        <v>11244015.6165</v>
      </c>
      <c r="I286" s="5">
        <v>34061516.709799998</v>
      </c>
      <c r="J286" s="6">
        <v>119807334.0311</v>
      </c>
      <c r="K286" s="12"/>
      <c r="L286" s="118"/>
      <c r="M286" s="121"/>
      <c r="N286" s="13">
        <v>31</v>
      </c>
      <c r="O286" s="5" t="s">
        <v>676</v>
      </c>
      <c r="P286" s="5">
        <v>43134756.081799999</v>
      </c>
      <c r="Q286" s="5">
        <v>10119573.2086</v>
      </c>
      <c r="R286" s="5">
        <v>-2536017.62</v>
      </c>
      <c r="S286" s="81">
        <v>8037288.9847999997</v>
      </c>
      <c r="T286" s="5">
        <v>29429519.5689</v>
      </c>
      <c r="U286" s="6">
        <v>88185120.224100009</v>
      </c>
    </row>
    <row r="287" spans="1:21" ht="24.95" customHeight="1">
      <c r="A287" s="123"/>
      <c r="B287" s="121"/>
      <c r="C287" s="1">
        <v>9</v>
      </c>
      <c r="D287" s="5" t="s">
        <v>325</v>
      </c>
      <c r="E287" s="5">
        <v>54909241.218199998</v>
      </c>
      <c r="F287" s="5">
        <v>12881910.9417</v>
      </c>
      <c r="G287" s="5">
        <v>0</v>
      </c>
      <c r="H287" s="81">
        <v>10231226.038899999</v>
      </c>
      <c r="I287" s="5">
        <v>27661800.112399999</v>
      </c>
      <c r="J287" s="6">
        <v>105684178.31119999</v>
      </c>
      <c r="K287" s="12"/>
      <c r="L287" s="118"/>
      <c r="M287" s="121"/>
      <c r="N287" s="13">
        <v>32</v>
      </c>
      <c r="O287" s="5" t="s">
        <v>677</v>
      </c>
      <c r="P287" s="5">
        <v>42925296.618000001</v>
      </c>
      <c r="Q287" s="5">
        <v>10070433.244200001</v>
      </c>
      <c r="R287" s="5">
        <v>-2536017.62</v>
      </c>
      <c r="S287" s="81">
        <v>7998260.4519999996</v>
      </c>
      <c r="T287" s="5">
        <v>27944493.942000002</v>
      </c>
      <c r="U287" s="6">
        <v>86402466.636200011</v>
      </c>
    </row>
    <row r="288" spans="1:21" ht="24.95" customHeight="1">
      <c r="A288" s="123"/>
      <c r="B288" s="121"/>
      <c r="C288" s="1">
        <v>10</v>
      </c>
      <c r="D288" s="5" t="s">
        <v>326</v>
      </c>
      <c r="E288" s="5">
        <v>51349338.338699996</v>
      </c>
      <c r="F288" s="5">
        <v>12046744.568299999</v>
      </c>
      <c r="G288" s="5">
        <v>0</v>
      </c>
      <c r="H288" s="81">
        <v>9567910.1701999996</v>
      </c>
      <c r="I288" s="5">
        <v>27723854.579599999</v>
      </c>
      <c r="J288" s="6">
        <v>100687847.6568</v>
      </c>
      <c r="K288" s="12"/>
      <c r="L288" s="119"/>
      <c r="M288" s="122"/>
      <c r="N288" s="13">
        <v>33</v>
      </c>
      <c r="O288" s="5" t="s">
        <v>678</v>
      </c>
      <c r="P288" s="5">
        <v>49479545.766199999</v>
      </c>
      <c r="Q288" s="5">
        <v>11608084.319800001</v>
      </c>
      <c r="R288" s="5">
        <v>-2536017.62</v>
      </c>
      <c r="S288" s="81">
        <v>9219512.1587000005</v>
      </c>
      <c r="T288" s="5">
        <v>29762569.947799999</v>
      </c>
      <c r="U288" s="6">
        <v>97533694.57249999</v>
      </c>
    </row>
    <row r="289" spans="1:21" ht="24.95" customHeight="1">
      <c r="A289" s="123"/>
      <c r="B289" s="121"/>
      <c r="C289" s="1">
        <v>11</v>
      </c>
      <c r="D289" s="5" t="s">
        <v>327</v>
      </c>
      <c r="E289" s="5">
        <v>53759305.549999997</v>
      </c>
      <c r="F289" s="5">
        <v>12612131.783600001</v>
      </c>
      <c r="G289" s="5">
        <v>0</v>
      </c>
      <c r="H289" s="81">
        <v>10016958.795499999</v>
      </c>
      <c r="I289" s="5">
        <v>27744349.109299999</v>
      </c>
      <c r="J289" s="6">
        <v>104132745.2384</v>
      </c>
      <c r="K289" s="12"/>
      <c r="L289" s="19"/>
      <c r="M289" s="114" t="s">
        <v>842</v>
      </c>
      <c r="N289" s="115"/>
      <c r="O289" s="116"/>
      <c r="P289" s="15">
        <v>1596662107.109</v>
      </c>
      <c r="Q289" s="15">
        <v>374582831.80489993</v>
      </c>
      <c r="R289" s="15">
        <v>-83688581.460000008</v>
      </c>
      <c r="S289" s="15">
        <v>297505675.96939999</v>
      </c>
      <c r="T289" s="15">
        <v>1033731042.9759003</v>
      </c>
      <c r="U289" s="6">
        <v>3218793076.3992</v>
      </c>
    </row>
    <row r="290" spans="1:21" ht="24.95" customHeight="1">
      <c r="A290" s="123"/>
      <c r="B290" s="121"/>
      <c r="C290" s="1">
        <v>12</v>
      </c>
      <c r="D290" s="5" t="s">
        <v>328</v>
      </c>
      <c r="E290" s="5">
        <v>52196516.990800001</v>
      </c>
      <c r="F290" s="5">
        <v>12245495.8114</v>
      </c>
      <c r="G290" s="5">
        <v>0</v>
      </c>
      <c r="H290" s="81">
        <v>9725764.7697999999</v>
      </c>
      <c r="I290" s="5">
        <v>27625663.518300001</v>
      </c>
      <c r="J290" s="6">
        <v>101793441.09029999</v>
      </c>
      <c r="K290" s="12"/>
      <c r="L290" s="117">
        <v>31</v>
      </c>
      <c r="M290" s="120" t="s">
        <v>55</v>
      </c>
      <c r="N290" s="13">
        <v>1</v>
      </c>
      <c r="O290" s="5" t="s">
        <v>679</v>
      </c>
      <c r="P290" s="5">
        <v>58365415.978200004</v>
      </c>
      <c r="Q290" s="5">
        <v>13692742.3149</v>
      </c>
      <c r="R290" s="5">
        <v>0</v>
      </c>
      <c r="S290" s="81">
        <v>10875214.271400001</v>
      </c>
      <c r="T290" s="5">
        <v>29595363.105799999</v>
      </c>
      <c r="U290" s="6">
        <v>112528735.67030001</v>
      </c>
    </row>
    <row r="291" spans="1:21" ht="24.95" customHeight="1">
      <c r="A291" s="123"/>
      <c r="B291" s="121"/>
      <c r="C291" s="1">
        <v>13</v>
      </c>
      <c r="D291" s="5" t="s">
        <v>329</v>
      </c>
      <c r="E291" s="5">
        <v>67601317.737200007</v>
      </c>
      <c r="F291" s="5">
        <v>15859519.004699999</v>
      </c>
      <c r="G291" s="5">
        <v>0</v>
      </c>
      <c r="H291" s="81">
        <v>12596137.680199999</v>
      </c>
      <c r="I291" s="5">
        <v>36927439.768299997</v>
      </c>
      <c r="J291" s="6">
        <v>132984414.1904</v>
      </c>
      <c r="K291" s="12"/>
      <c r="L291" s="118"/>
      <c r="M291" s="121"/>
      <c r="N291" s="13">
        <v>2</v>
      </c>
      <c r="O291" s="5" t="s">
        <v>520</v>
      </c>
      <c r="P291" s="5">
        <v>58876334.592299998</v>
      </c>
      <c r="Q291" s="5">
        <v>13812605.710200001</v>
      </c>
      <c r="R291" s="5">
        <v>0</v>
      </c>
      <c r="S291" s="81">
        <v>10970413.616900001</v>
      </c>
      <c r="T291" s="5">
        <v>30257125.188900001</v>
      </c>
      <c r="U291" s="6">
        <v>113916479.1083</v>
      </c>
    </row>
    <row r="292" spans="1:21" ht="24.95" customHeight="1">
      <c r="A292" s="123"/>
      <c r="B292" s="121"/>
      <c r="C292" s="1">
        <v>14</v>
      </c>
      <c r="D292" s="5" t="s">
        <v>330</v>
      </c>
      <c r="E292" s="5">
        <v>46384012.7667</v>
      </c>
      <c r="F292" s="5">
        <v>10881860.8366</v>
      </c>
      <c r="G292" s="5">
        <v>0</v>
      </c>
      <c r="H292" s="81">
        <v>8642722.2208999991</v>
      </c>
      <c r="I292" s="5">
        <v>26477741.506000001</v>
      </c>
      <c r="J292" s="6">
        <v>92386337.330200002</v>
      </c>
      <c r="K292" s="12"/>
      <c r="L292" s="118"/>
      <c r="M292" s="121"/>
      <c r="N292" s="13">
        <v>3</v>
      </c>
      <c r="O292" s="5" t="s">
        <v>680</v>
      </c>
      <c r="P292" s="5">
        <v>58619774.575900003</v>
      </c>
      <c r="Q292" s="5">
        <v>13752415.782099999</v>
      </c>
      <c r="R292" s="5">
        <v>0</v>
      </c>
      <c r="S292" s="81">
        <v>10922608.849300001</v>
      </c>
      <c r="T292" s="5">
        <v>29777302.008400001</v>
      </c>
      <c r="U292" s="6">
        <v>113072101.2157</v>
      </c>
    </row>
    <row r="293" spans="1:21" ht="24.95" customHeight="1">
      <c r="A293" s="123"/>
      <c r="B293" s="121"/>
      <c r="C293" s="1">
        <v>15</v>
      </c>
      <c r="D293" s="5" t="s">
        <v>331</v>
      </c>
      <c r="E293" s="5">
        <v>51339600.998000003</v>
      </c>
      <c r="F293" s="5">
        <v>12044460.1522</v>
      </c>
      <c r="G293" s="5">
        <v>0</v>
      </c>
      <c r="H293" s="81">
        <v>9566095.8137999997</v>
      </c>
      <c r="I293" s="5">
        <v>29439400.849300001</v>
      </c>
      <c r="J293" s="6">
        <v>102389557.8133</v>
      </c>
      <c r="K293" s="12"/>
      <c r="L293" s="118"/>
      <c r="M293" s="121"/>
      <c r="N293" s="13">
        <v>4</v>
      </c>
      <c r="O293" s="5" t="s">
        <v>681</v>
      </c>
      <c r="P293" s="5">
        <v>44503694.190300003</v>
      </c>
      <c r="Q293" s="5">
        <v>10440731.148700001</v>
      </c>
      <c r="R293" s="5">
        <v>0</v>
      </c>
      <c r="S293" s="81">
        <v>8292362.9014999997</v>
      </c>
      <c r="T293" s="5">
        <v>24476583.156100001</v>
      </c>
      <c r="U293" s="6">
        <v>87713371.396600008</v>
      </c>
    </row>
    <row r="294" spans="1:21" ht="24.95" customHeight="1">
      <c r="A294" s="123"/>
      <c r="B294" s="121"/>
      <c r="C294" s="1">
        <v>16</v>
      </c>
      <c r="D294" s="5" t="s">
        <v>332</v>
      </c>
      <c r="E294" s="5">
        <v>58295432.387199998</v>
      </c>
      <c r="F294" s="5">
        <v>13676323.9058</v>
      </c>
      <c r="G294" s="5">
        <v>0</v>
      </c>
      <c r="H294" s="81">
        <v>10862174.245300001</v>
      </c>
      <c r="I294" s="5">
        <v>32609830.373500001</v>
      </c>
      <c r="J294" s="6">
        <v>115443760.9118</v>
      </c>
      <c r="K294" s="12"/>
      <c r="L294" s="118"/>
      <c r="M294" s="121"/>
      <c r="N294" s="13">
        <v>5</v>
      </c>
      <c r="O294" s="5" t="s">
        <v>682</v>
      </c>
      <c r="P294" s="5">
        <v>77430354.161899999</v>
      </c>
      <c r="Q294" s="5">
        <v>18165447.279399998</v>
      </c>
      <c r="R294" s="5">
        <v>0</v>
      </c>
      <c r="S294" s="81">
        <v>14427579.732100001</v>
      </c>
      <c r="T294" s="5">
        <v>44097554.897299998</v>
      </c>
      <c r="U294" s="6">
        <v>154120936.07069999</v>
      </c>
    </row>
    <row r="295" spans="1:21" ht="24.95" customHeight="1">
      <c r="A295" s="123"/>
      <c r="B295" s="122"/>
      <c r="C295" s="1">
        <v>17</v>
      </c>
      <c r="D295" s="5" t="s">
        <v>333</v>
      </c>
      <c r="E295" s="5">
        <v>48276674.82</v>
      </c>
      <c r="F295" s="5">
        <v>11325886.3498</v>
      </c>
      <c r="G295" s="5">
        <v>0</v>
      </c>
      <c r="H295" s="81">
        <v>8995381.4974000007</v>
      </c>
      <c r="I295" s="5">
        <v>26357457.455899999</v>
      </c>
      <c r="J295" s="6">
        <v>94955400.123099998</v>
      </c>
      <c r="K295" s="12"/>
      <c r="L295" s="118"/>
      <c r="M295" s="121"/>
      <c r="N295" s="13">
        <v>6</v>
      </c>
      <c r="O295" s="5" t="s">
        <v>683</v>
      </c>
      <c r="P295" s="5">
        <v>66957556.167099997</v>
      </c>
      <c r="Q295" s="5">
        <v>15708490.1609</v>
      </c>
      <c r="R295" s="5">
        <v>0</v>
      </c>
      <c r="S295" s="81">
        <v>12476185.7378</v>
      </c>
      <c r="T295" s="5">
        <v>37099500.791900001</v>
      </c>
      <c r="U295" s="6">
        <v>132241732.85769999</v>
      </c>
    </row>
    <row r="296" spans="1:21" ht="24.95" customHeight="1">
      <c r="A296" s="1"/>
      <c r="B296" s="114" t="s">
        <v>826</v>
      </c>
      <c r="C296" s="115"/>
      <c r="D296" s="116"/>
      <c r="E296" s="15">
        <v>937541027.95370007</v>
      </c>
      <c r="F296" s="15">
        <v>219950590.43519998</v>
      </c>
      <c r="G296" s="15">
        <v>0</v>
      </c>
      <c r="H296" s="15">
        <v>174691799.8671</v>
      </c>
      <c r="I296" s="15">
        <v>513221864.73699999</v>
      </c>
      <c r="J296" s="6">
        <v>1845405282.993</v>
      </c>
      <c r="K296" s="12"/>
      <c r="L296" s="118"/>
      <c r="M296" s="121"/>
      <c r="N296" s="13">
        <v>7</v>
      </c>
      <c r="O296" s="5" t="s">
        <v>684</v>
      </c>
      <c r="P296" s="5">
        <v>58778255.468199998</v>
      </c>
      <c r="Q296" s="5">
        <v>13789595.985099999</v>
      </c>
      <c r="R296" s="5">
        <v>0</v>
      </c>
      <c r="S296" s="81">
        <v>10952138.556700001</v>
      </c>
      <c r="T296" s="5">
        <v>29060507.260699999</v>
      </c>
      <c r="U296" s="6">
        <v>112580497.27070001</v>
      </c>
    </row>
    <row r="297" spans="1:21" ht="24.95" customHeight="1">
      <c r="A297" s="123">
        <v>15</v>
      </c>
      <c r="B297" s="120" t="s">
        <v>39</v>
      </c>
      <c r="C297" s="1">
        <v>1</v>
      </c>
      <c r="D297" s="5" t="s">
        <v>334</v>
      </c>
      <c r="E297" s="5">
        <v>77026284.830500007</v>
      </c>
      <c r="F297" s="5">
        <v>18070651.120700002</v>
      </c>
      <c r="G297" s="5">
        <v>-4907596.13</v>
      </c>
      <c r="H297" s="81">
        <v>14352289.588300001</v>
      </c>
      <c r="I297" s="5">
        <v>37210140.912100002</v>
      </c>
      <c r="J297" s="6">
        <v>141751770.32160002</v>
      </c>
      <c r="K297" s="12"/>
      <c r="L297" s="118"/>
      <c r="M297" s="121"/>
      <c r="N297" s="13">
        <v>8</v>
      </c>
      <c r="O297" s="5" t="s">
        <v>685</v>
      </c>
      <c r="P297" s="5">
        <v>51910681.2689</v>
      </c>
      <c r="Q297" s="5">
        <v>12178437.694499999</v>
      </c>
      <c r="R297" s="5">
        <v>0</v>
      </c>
      <c r="S297" s="81">
        <v>9672505.0668000001</v>
      </c>
      <c r="T297" s="5">
        <v>26521583.271600001</v>
      </c>
      <c r="U297" s="6">
        <v>100283207.30180001</v>
      </c>
    </row>
    <row r="298" spans="1:21" ht="24.95" customHeight="1">
      <c r="A298" s="123"/>
      <c r="B298" s="121"/>
      <c r="C298" s="1">
        <v>2</v>
      </c>
      <c r="D298" s="5" t="s">
        <v>335</v>
      </c>
      <c r="E298" s="5">
        <v>55938990.9859</v>
      </c>
      <c r="F298" s="5">
        <v>13123494.043299999</v>
      </c>
      <c r="G298" s="5">
        <v>-4907596.13</v>
      </c>
      <c r="H298" s="81">
        <v>10423099.071599999</v>
      </c>
      <c r="I298" s="5">
        <v>30056807.919</v>
      </c>
      <c r="J298" s="6">
        <v>104634795.8898</v>
      </c>
      <c r="K298" s="12"/>
      <c r="L298" s="118"/>
      <c r="M298" s="121"/>
      <c r="N298" s="13">
        <v>9</v>
      </c>
      <c r="O298" s="5" t="s">
        <v>686</v>
      </c>
      <c r="P298" s="5">
        <v>53243525.560800001</v>
      </c>
      <c r="Q298" s="5">
        <v>12491127.891799999</v>
      </c>
      <c r="R298" s="5">
        <v>0</v>
      </c>
      <c r="S298" s="81">
        <v>9920853.6311000008</v>
      </c>
      <c r="T298" s="5">
        <v>27618754.206300002</v>
      </c>
      <c r="U298" s="6">
        <v>103274261.29000001</v>
      </c>
    </row>
    <row r="299" spans="1:21" ht="24.95" customHeight="1">
      <c r="A299" s="123"/>
      <c r="B299" s="121"/>
      <c r="C299" s="1">
        <v>3</v>
      </c>
      <c r="D299" s="5" t="s">
        <v>851</v>
      </c>
      <c r="E299" s="5">
        <v>56301365.402800001</v>
      </c>
      <c r="F299" s="5">
        <v>13208508.4209</v>
      </c>
      <c r="G299" s="5">
        <v>-4907596.13</v>
      </c>
      <c r="H299" s="81">
        <v>10490620.2117</v>
      </c>
      <c r="I299" s="5">
        <v>29462809.0858</v>
      </c>
      <c r="J299" s="6">
        <v>104555706.9912</v>
      </c>
      <c r="K299" s="12"/>
      <c r="L299" s="118"/>
      <c r="M299" s="121"/>
      <c r="N299" s="13">
        <v>10</v>
      </c>
      <c r="O299" s="5" t="s">
        <v>687</v>
      </c>
      <c r="P299" s="5">
        <v>50509200.209799998</v>
      </c>
      <c r="Q299" s="5">
        <v>11849645.058</v>
      </c>
      <c r="R299" s="5">
        <v>0</v>
      </c>
      <c r="S299" s="81">
        <v>9411367.4297000002</v>
      </c>
      <c r="T299" s="5">
        <v>25658472.425000001</v>
      </c>
      <c r="U299" s="6">
        <v>97428685.122499987</v>
      </c>
    </row>
    <row r="300" spans="1:21" ht="24.95" customHeight="1">
      <c r="A300" s="123"/>
      <c r="B300" s="121"/>
      <c r="C300" s="1">
        <v>4</v>
      </c>
      <c r="D300" s="5" t="s">
        <v>336</v>
      </c>
      <c r="E300" s="5">
        <v>61347934.823600002</v>
      </c>
      <c r="F300" s="5">
        <v>14392452.2598</v>
      </c>
      <c r="G300" s="5">
        <v>-4907596.13</v>
      </c>
      <c r="H300" s="81">
        <v>11430946.3084</v>
      </c>
      <c r="I300" s="5">
        <v>29750874.2575</v>
      </c>
      <c r="J300" s="6">
        <v>112014611.51930001</v>
      </c>
      <c r="K300" s="12"/>
      <c r="L300" s="118"/>
      <c r="M300" s="121"/>
      <c r="N300" s="13">
        <v>11</v>
      </c>
      <c r="O300" s="5" t="s">
        <v>688</v>
      </c>
      <c r="P300" s="5">
        <v>69785010.747299999</v>
      </c>
      <c r="Q300" s="5">
        <v>16371821.4561</v>
      </c>
      <c r="R300" s="5">
        <v>0</v>
      </c>
      <c r="S300" s="81">
        <v>13003024.6866</v>
      </c>
      <c r="T300" s="5">
        <v>36426720.758299999</v>
      </c>
      <c r="U300" s="6">
        <v>135586577.64829999</v>
      </c>
    </row>
    <row r="301" spans="1:21" ht="24.95" customHeight="1">
      <c r="A301" s="123"/>
      <c r="B301" s="121"/>
      <c r="C301" s="1">
        <v>5</v>
      </c>
      <c r="D301" s="5" t="s">
        <v>337</v>
      </c>
      <c r="E301" s="5">
        <v>59669262.5656</v>
      </c>
      <c r="F301" s="5">
        <v>13998629.543500001</v>
      </c>
      <c r="G301" s="5">
        <v>-4907596.13</v>
      </c>
      <c r="H301" s="81">
        <v>11118159.700300001</v>
      </c>
      <c r="I301" s="5">
        <v>31400541.1756</v>
      </c>
      <c r="J301" s="6">
        <v>111278996.85499999</v>
      </c>
      <c r="K301" s="12"/>
      <c r="L301" s="118"/>
      <c r="M301" s="121"/>
      <c r="N301" s="13">
        <v>12</v>
      </c>
      <c r="O301" s="5" t="s">
        <v>689</v>
      </c>
      <c r="P301" s="5">
        <v>46982921.459299996</v>
      </c>
      <c r="Q301" s="5">
        <v>11022367.0295</v>
      </c>
      <c r="R301" s="5">
        <v>0</v>
      </c>
      <c r="S301" s="81">
        <v>8754316.7370999996</v>
      </c>
      <c r="T301" s="5">
        <v>25150733.297400001</v>
      </c>
      <c r="U301" s="6">
        <v>91910338.523299992</v>
      </c>
    </row>
    <row r="302" spans="1:21" ht="24.95" customHeight="1">
      <c r="A302" s="123"/>
      <c r="B302" s="121"/>
      <c r="C302" s="1">
        <v>6</v>
      </c>
      <c r="D302" s="5" t="s">
        <v>39</v>
      </c>
      <c r="E302" s="5">
        <v>64972247.205300003</v>
      </c>
      <c r="F302" s="5">
        <v>15242729.340500001</v>
      </c>
      <c r="G302" s="5">
        <v>-4907596.13</v>
      </c>
      <c r="H302" s="81">
        <v>12106263.5845</v>
      </c>
      <c r="I302" s="5">
        <v>33222384.978</v>
      </c>
      <c r="J302" s="6">
        <v>120636028.97830001</v>
      </c>
      <c r="K302" s="12"/>
      <c r="L302" s="118"/>
      <c r="M302" s="121"/>
      <c r="N302" s="13">
        <v>13</v>
      </c>
      <c r="O302" s="5" t="s">
        <v>690</v>
      </c>
      <c r="P302" s="5">
        <v>62723109.287</v>
      </c>
      <c r="Q302" s="5">
        <v>14715073.2717</v>
      </c>
      <c r="R302" s="5">
        <v>0</v>
      </c>
      <c r="S302" s="81">
        <v>11687182.2437</v>
      </c>
      <c r="T302" s="5">
        <v>30532631.038899999</v>
      </c>
      <c r="U302" s="6">
        <v>119657995.8413</v>
      </c>
    </row>
    <row r="303" spans="1:21" ht="24.95" customHeight="1">
      <c r="A303" s="123"/>
      <c r="B303" s="121"/>
      <c r="C303" s="1">
        <v>7</v>
      </c>
      <c r="D303" s="5" t="s">
        <v>338</v>
      </c>
      <c r="E303" s="5">
        <v>50944245.715000004</v>
      </c>
      <c r="F303" s="5">
        <v>11951708.341499999</v>
      </c>
      <c r="G303" s="5">
        <v>-4907596.13</v>
      </c>
      <c r="H303" s="81">
        <v>9492429.3566999994</v>
      </c>
      <c r="I303" s="5">
        <v>26474889.342399999</v>
      </c>
      <c r="J303" s="6">
        <v>93955676.625599995</v>
      </c>
      <c r="K303" s="12"/>
      <c r="L303" s="118"/>
      <c r="M303" s="121"/>
      <c r="N303" s="13">
        <v>14</v>
      </c>
      <c r="O303" s="5" t="s">
        <v>691</v>
      </c>
      <c r="P303" s="5">
        <v>62632390.928599998</v>
      </c>
      <c r="Q303" s="5">
        <v>14693790.409600001</v>
      </c>
      <c r="R303" s="5">
        <v>0</v>
      </c>
      <c r="S303" s="81">
        <v>11670278.713199999</v>
      </c>
      <c r="T303" s="5">
        <v>30831999.600200001</v>
      </c>
      <c r="U303" s="6">
        <v>119828459.6516</v>
      </c>
    </row>
    <row r="304" spans="1:21" ht="24.95" customHeight="1">
      <c r="A304" s="123"/>
      <c r="B304" s="121"/>
      <c r="C304" s="1">
        <v>8</v>
      </c>
      <c r="D304" s="5" t="s">
        <v>339</v>
      </c>
      <c r="E304" s="5">
        <v>54647087.534400001</v>
      </c>
      <c r="F304" s="5">
        <v>12820408.718499999</v>
      </c>
      <c r="G304" s="5">
        <v>-4907596.13</v>
      </c>
      <c r="H304" s="81">
        <v>10182379.0045</v>
      </c>
      <c r="I304" s="5">
        <v>29071985.8266</v>
      </c>
      <c r="J304" s="6">
        <v>101814264.954</v>
      </c>
      <c r="K304" s="12"/>
      <c r="L304" s="118"/>
      <c r="M304" s="121"/>
      <c r="N304" s="13">
        <v>15</v>
      </c>
      <c r="O304" s="5" t="s">
        <v>692</v>
      </c>
      <c r="P304" s="5">
        <v>49496892.223800004</v>
      </c>
      <c r="Q304" s="5">
        <v>11612153.8628</v>
      </c>
      <c r="R304" s="5">
        <v>0</v>
      </c>
      <c r="S304" s="81">
        <v>9222744.3201000001</v>
      </c>
      <c r="T304" s="5">
        <v>27100054.215999998</v>
      </c>
      <c r="U304" s="6">
        <v>97431844.622700006</v>
      </c>
    </row>
    <row r="305" spans="1:21" ht="24.95" customHeight="1">
      <c r="A305" s="123"/>
      <c r="B305" s="121"/>
      <c r="C305" s="1">
        <v>9</v>
      </c>
      <c r="D305" s="5" t="s">
        <v>340</v>
      </c>
      <c r="E305" s="5">
        <v>49820794.9771</v>
      </c>
      <c r="F305" s="5">
        <v>11688142.646</v>
      </c>
      <c r="G305" s="5">
        <v>-4907596.13</v>
      </c>
      <c r="H305" s="81">
        <v>9283097.0440999996</v>
      </c>
      <c r="I305" s="5">
        <v>25811528.8002</v>
      </c>
      <c r="J305" s="6">
        <v>91695967.337399989</v>
      </c>
      <c r="K305" s="12"/>
      <c r="L305" s="118"/>
      <c r="M305" s="121"/>
      <c r="N305" s="13">
        <v>16</v>
      </c>
      <c r="O305" s="5" t="s">
        <v>693</v>
      </c>
      <c r="P305" s="5">
        <v>63068030.690899998</v>
      </c>
      <c r="Q305" s="5">
        <v>14795993.107999999</v>
      </c>
      <c r="R305" s="5">
        <v>0</v>
      </c>
      <c r="S305" s="81">
        <v>11751451.368000001</v>
      </c>
      <c r="T305" s="5">
        <v>31464989.4188</v>
      </c>
      <c r="U305" s="6">
        <v>121080464.58569999</v>
      </c>
    </row>
    <row r="306" spans="1:21" ht="24.95" customHeight="1">
      <c r="A306" s="123"/>
      <c r="B306" s="121"/>
      <c r="C306" s="1">
        <v>10</v>
      </c>
      <c r="D306" s="5" t="s">
        <v>341</v>
      </c>
      <c r="E306" s="5">
        <v>47248717.035899997</v>
      </c>
      <c r="F306" s="5">
        <v>11084723.654200001</v>
      </c>
      <c r="G306" s="5">
        <v>-4907596.13</v>
      </c>
      <c r="H306" s="81">
        <v>8803842.3646000009</v>
      </c>
      <c r="I306" s="5">
        <v>26572794.964600001</v>
      </c>
      <c r="J306" s="6">
        <v>88802481.889300004</v>
      </c>
      <c r="K306" s="12"/>
      <c r="L306" s="119"/>
      <c r="M306" s="122"/>
      <c r="N306" s="13">
        <v>17</v>
      </c>
      <c r="O306" s="5" t="s">
        <v>694</v>
      </c>
      <c r="P306" s="5">
        <v>67010063.360600002</v>
      </c>
      <c r="Q306" s="5">
        <v>15720808.5426</v>
      </c>
      <c r="R306" s="5">
        <v>0</v>
      </c>
      <c r="S306" s="81">
        <v>12485969.390799999</v>
      </c>
      <c r="T306" s="5">
        <v>28821651.795299999</v>
      </c>
      <c r="U306" s="6">
        <v>124038493.08930001</v>
      </c>
    </row>
    <row r="307" spans="1:21" ht="24.95" customHeight="1">
      <c r="A307" s="123"/>
      <c r="B307" s="122"/>
      <c r="C307" s="1">
        <v>11</v>
      </c>
      <c r="D307" s="5" t="s">
        <v>342</v>
      </c>
      <c r="E307" s="5">
        <v>64486836.0814</v>
      </c>
      <c r="F307" s="5">
        <v>15128850.0967</v>
      </c>
      <c r="G307" s="5">
        <v>-4907596.13</v>
      </c>
      <c r="H307" s="81">
        <v>12015817.0436</v>
      </c>
      <c r="I307" s="5">
        <v>32494401.0163</v>
      </c>
      <c r="J307" s="6">
        <v>119218308.10800001</v>
      </c>
      <c r="K307" s="12"/>
      <c r="L307" s="19"/>
      <c r="M307" s="114" t="s">
        <v>843</v>
      </c>
      <c r="N307" s="115"/>
      <c r="O307" s="116"/>
      <c r="P307" s="15">
        <v>1000893210.8709</v>
      </c>
      <c r="Q307" s="15">
        <v>234813246.70590001</v>
      </c>
      <c r="R307" s="15">
        <v>0</v>
      </c>
      <c r="S307" s="15">
        <v>186496197.25280002</v>
      </c>
      <c r="T307" s="15">
        <v>514491526.43690008</v>
      </c>
      <c r="U307" s="6">
        <v>1936694181.2665002</v>
      </c>
    </row>
    <row r="308" spans="1:21" ht="24.95" customHeight="1">
      <c r="A308" s="1"/>
      <c r="B308" s="114" t="s">
        <v>827</v>
      </c>
      <c r="C308" s="115"/>
      <c r="D308" s="116"/>
      <c r="E308" s="15">
        <v>642403767.15750003</v>
      </c>
      <c r="F308" s="15">
        <v>150710298.18560001</v>
      </c>
      <c r="G308" s="15">
        <v>-53983557.430000007</v>
      </c>
      <c r="H308" s="15">
        <v>119698943.27830002</v>
      </c>
      <c r="I308" s="15">
        <v>331529158.27810007</v>
      </c>
      <c r="J308" s="6">
        <v>1190358609.4695001</v>
      </c>
      <c r="K308" s="12"/>
      <c r="L308" s="117">
        <v>32</v>
      </c>
      <c r="M308" s="120" t="s">
        <v>56</v>
      </c>
      <c r="N308" s="13">
        <v>1</v>
      </c>
      <c r="O308" s="5" t="s">
        <v>695</v>
      </c>
      <c r="P308" s="5">
        <v>44585586.114600003</v>
      </c>
      <c r="Q308" s="5">
        <v>10459943.296800001</v>
      </c>
      <c r="R308" s="5">
        <v>0</v>
      </c>
      <c r="S308" s="81">
        <v>8307621.8044999996</v>
      </c>
      <c r="T308" s="5">
        <v>37977611.552299999</v>
      </c>
      <c r="U308" s="6">
        <v>101330762.76820001</v>
      </c>
    </row>
    <row r="309" spans="1:21" ht="24.95" customHeight="1">
      <c r="A309" s="123">
        <v>16</v>
      </c>
      <c r="B309" s="120" t="s">
        <v>40</v>
      </c>
      <c r="C309" s="1">
        <v>1</v>
      </c>
      <c r="D309" s="5" t="s">
        <v>343</v>
      </c>
      <c r="E309" s="5">
        <v>50409113.1127</v>
      </c>
      <c r="F309" s="5">
        <v>11826164.255100001</v>
      </c>
      <c r="G309" s="5">
        <v>0</v>
      </c>
      <c r="H309" s="81">
        <v>9392718.2244000006</v>
      </c>
      <c r="I309" s="5">
        <v>28993029.3083</v>
      </c>
      <c r="J309" s="6">
        <v>100621024.9005</v>
      </c>
      <c r="K309" s="12"/>
      <c r="L309" s="118"/>
      <c r="M309" s="121"/>
      <c r="N309" s="13">
        <v>2</v>
      </c>
      <c r="O309" s="5" t="s">
        <v>696</v>
      </c>
      <c r="P309" s="5">
        <v>55706227.220700003</v>
      </c>
      <c r="Q309" s="5">
        <v>13068886.8037</v>
      </c>
      <c r="R309" s="5">
        <v>0</v>
      </c>
      <c r="S309" s="81">
        <v>10379728.253799999</v>
      </c>
      <c r="T309" s="5">
        <v>42697518.859300002</v>
      </c>
      <c r="U309" s="6">
        <v>121852361.1375</v>
      </c>
    </row>
    <row r="310" spans="1:21" ht="24.95" customHeight="1">
      <c r="A310" s="123"/>
      <c r="B310" s="121"/>
      <c r="C310" s="1">
        <v>2</v>
      </c>
      <c r="D310" s="5" t="s">
        <v>344</v>
      </c>
      <c r="E310" s="5">
        <v>47437516.380599998</v>
      </c>
      <c r="F310" s="5">
        <v>11129016.678300001</v>
      </c>
      <c r="G310" s="5">
        <v>0</v>
      </c>
      <c r="H310" s="81">
        <v>8839021.3022000007</v>
      </c>
      <c r="I310" s="5">
        <v>27580105.606199998</v>
      </c>
      <c r="J310" s="6">
        <v>94985659.967299998</v>
      </c>
      <c r="K310" s="12"/>
      <c r="L310" s="118"/>
      <c r="M310" s="121"/>
      <c r="N310" s="13">
        <v>3</v>
      </c>
      <c r="O310" s="5" t="s">
        <v>697</v>
      </c>
      <c r="P310" s="5">
        <v>51317120.074199997</v>
      </c>
      <c r="Q310" s="5">
        <v>12039186.044399999</v>
      </c>
      <c r="R310" s="5">
        <v>0</v>
      </c>
      <c r="S310" s="81">
        <v>9561906.9485999998</v>
      </c>
      <c r="T310" s="5">
        <v>37364431.209399998</v>
      </c>
      <c r="U310" s="6">
        <v>110282644.27659999</v>
      </c>
    </row>
    <row r="311" spans="1:21" ht="24.95" customHeight="1">
      <c r="A311" s="123"/>
      <c r="B311" s="121"/>
      <c r="C311" s="1">
        <v>3</v>
      </c>
      <c r="D311" s="5" t="s">
        <v>345</v>
      </c>
      <c r="E311" s="5">
        <v>43580351.894699998</v>
      </c>
      <c r="F311" s="5">
        <v>10224111.633300001</v>
      </c>
      <c r="G311" s="5">
        <v>0</v>
      </c>
      <c r="H311" s="81">
        <v>8120316.7481000004</v>
      </c>
      <c r="I311" s="5">
        <v>25298248.099100001</v>
      </c>
      <c r="J311" s="6">
        <v>87223028.375200003</v>
      </c>
      <c r="K311" s="12"/>
      <c r="L311" s="118"/>
      <c r="M311" s="121"/>
      <c r="N311" s="13">
        <v>4</v>
      </c>
      <c r="O311" s="5" t="s">
        <v>698</v>
      </c>
      <c r="P311" s="5">
        <v>54779997.482799999</v>
      </c>
      <c r="Q311" s="5">
        <v>12851589.8837</v>
      </c>
      <c r="R311" s="5">
        <v>0</v>
      </c>
      <c r="S311" s="81">
        <v>10207144.084000001</v>
      </c>
      <c r="T311" s="5">
        <v>40504432.922200002</v>
      </c>
      <c r="U311" s="6">
        <v>118343164.37270001</v>
      </c>
    </row>
    <row r="312" spans="1:21" ht="24.95" customHeight="1">
      <c r="A312" s="123"/>
      <c r="B312" s="121"/>
      <c r="C312" s="1">
        <v>4</v>
      </c>
      <c r="D312" s="5" t="s">
        <v>346</v>
      </c>
      <c r="E312" s="5">
        <v>46351066.085900001</v>
      </c>
      <c r="F312" s="5">
        <v>10874131.4235</v>
      </c>
      <c r="G312" s="5">
        <v>0</v>
      </c>
      <c r="H312" s="81">
        <v>8636583.2736000009</v>
      </c>
      <c r="I312" s="5">
        <v>27277026.336100001</v>
      </c>
      <c r="J312" s="6">
        <v>93138807.119100004</v>
      </c>
      <c r="K312" s="12"/>
      <c r="L312" s="118"/>
      <c r="M312" s="121"/>
      <c r="N312" s="13">
        <v>5</v>
      </c>
      <c r="O312" s="5" t="s">
        <v>699</v>
      </c>
      <c r="P312" s="5">
        <v>50849542.615999997</v>
      </c>
      <c r="Q312" s="5">
        <v>11929490.644400001</v>
      </c>
      <c r="R312" s="5">
        <v>0</v>
      </c>
      <c r="S312" s="81">
        <v>9474783.3504000008</v>
      </c>
      <c r="T312" s="5">
        <v>41023418.351599999</v>
      </c>
      <c r="U312" s="6">
        <v>113277234.96239999</v>
      </c>
    </row>
    <row r="313" spans="1:21" ht="24.95" customHeight="1">
      <c r="A313" s="123"/>
      <c r="B313" s="121"/>
      <c r="C313" s="1">
        <v>5</v>
      </c>
      <c r="D313" s="5" t="s">
        <v>347</v>
      </c>
      <c r="E313" s="5">
        <v>49702540.604999997</v>
      </c>
      <c r="F313" s="5">
        <v>11660399.733200001</v>
      </c>
      <c r="G313" s="5">
        <v>0</v>
      </c>
      <c r="H313" s="81">
        <v>9261062.7346999999</v>
      </c>
      <c r="I313" s="5">
        <v>26866736.1281</v>
      </c>
      <c r="J313" s="6">
        <v>97490739.201000005</v>
      </c>
      <c r="K313" s="12"/>
      <c r="L313" s="118"/>
      <c r="M313" s="121"/>
      <c r="N313" s="13">
        <v>6</v>
      </c>
      <c r="O313" s="5" t="s">
        <v>700</v>
      </c>
      <c r="P313" s="5">
        <v>50841045.7425</v>
      </c>
      <c r="Q313" s="5">
        <v>11927497.2465</v>
      </c>
      <c r="R313" s="5">
        <v>0</v>
      </c>
      <c r="S313" s="81">
        <v>9473200.1300000008</v>
      </c>
      <c r="T313" s="5">
        <v>40752707.879000001</v>
      </c>
      <c r="U313" s="6">
        <v>112994450.998</v>
      </c>
    </row>
    <row r="314" spans="1:21" ht="24.95" customHeight="1">
      <c r="A314" s="123"/>
      <c r="B314" s="121"/>
      <c r="C314" s="1">
        <v>6</v>
      </c>
      <c r="D314" s="5" t="s">
        <v>348</v>
      </c>
      <c r="E314" s="5">
        <v>49868968.2315</v>
      </c>
      <c r="F314" s="5">
        <v>11699444.2695</v>
      </c>
      <c r="G314" s="5">
        <v>0</v>
      </c>
      <c r="H314" s="81">
        <v>9292073.1553000007</v>
      </c>
      <c r="I314" s="5">
        <v>26950826.496300001</v>
      </c>
      <c r="J314" s="6">
        <v>97811312.152600005</v>
      </c>
      <c r="K314" s="12"/>
      <c r="L314" s="118"/>
      <c r="M314" s="121"/>
      <c r="N314" s="13">
        <v>7</v>
      </c>
      <c r="O314" s="5" t="s">
        <v>701</v>
      </c>
      <c r="P314" s="5">
        <v>55100060.093599997</v>
      </c>
      <c r="Q314" s="5">
        <v>12926677.7552</v>
      </c>
      <c r="R314" s="5">
        <v>0</v>
      </c>
      <c r="S314" s="81">
        <v>10266781.2752</v>
      </c>
      <c r="T314" s="5">
        <v>42717385.422899999</v>
      </c>
      <c r="U314" s="6">
        <v>121010904.5469</v>
      </c>
    </row>
    <row r="315" spans="1:21" ht="24.95" customHeight="1">
      <c r="A315" s="123"/>
      <c r="B315" s="121"/>
      <c r="C315" s="1">
        <v>7</v>
      </c>
      <c r="D315" s="5" t="s">
        <v>349</v>
      </c>
      <c r="E315" s="5">
        <v>44635356.761399999</v>
      </c>
      <c r="F315" s="5">
        <v>10471619.6745</v>
      </c>
      <c r="G315" s="5">
        <v>0</v>
      </c>
      <c r="H315" s="81">
        <v>8316895.5575000001</v>
      </c>
      <c r="I315" s="5">
        <v>24716694.412</v>
      </c>
      <c r="J315" s="6">
        <v>88140566.405400008</v>
      </c>
      <c r="K315" s="12"/>
      <c r="L315" s="118"/>
      <c r="M315" s="121"/>
      <c r="N315" s="13">
        <v>8</v>
      </c>
      <c r="O315" s="5" t="s">
        <v>702</v>
      </c>
      <c r="P315" s="5">
        <v>53381535.4296</v>
      </c>
      <c r="Q315" s="5">
        <v>12523505.517100001</v>
      </c>
      <c r="R315" s="5">
        <v>0</v>
      </c>
      <c r="S315" s="81">
        <v>9946568.9776000008</v>
      </c>
      <c r="T315" s="5">
        <v>39355540.416900001</v>
      </c>
      <c r="U315" s="6">
        <v>115207150.34119999</v>
      </c>
    </row>
    <row r="316" spans="1:21" ht="24.95" customHeight="1">
      <c r="A316" s="123"/>
      <c r="B316" s="121"/>
      <c r="C316" s="1">
        <v>8</v>
      </c>
      <c r="D316" s="5" t="s">
        <v>350</v>
      </c>
      <c r="E316" s="5">
        <v>47278087.218099996</v>
      </c>
      <c r="F316" s="5">
        <v>11091614.0075</v>
      </c>
      <c r="G316" s="5">
        <v>0</v>
      </c>
      <c r="H316" s="81">
        <v>8809314.9036999997</v>
      </c>
      <c r="I316" s="5">
        <v>26347807.786499999</v>
      </c>
      <c r="J316" s="6">
        <v>93526823.915800005</v>
      </c>
      <c r="K316" s="12"/>
      <c r="L316" s="118"/>
      <c r="M316" s="121"/>
      <c r="N316" s="13">
        <v>9</v>
      </c>
      <c r="O316" s="5" t="s">
        <v>703</v>
      </c>
      <c r="P316" s="5">
        <v>50916734.866300002</v>
      </c>
      <c r="Q316" s="5">
        <v>11945254.194700001</v>
      </c>
      <c r="R316" s="5">
        <v>0</v>
      </c>
      <c r="S316" s="81">
        <v>9487303.2666999996</v>
      </c>
      <c r="T316" s="5">
        <v>39984476.999799997</v>
      </c>
      <c r="U316" s="6">
        <v>112333769.3275</v>
      </c>
    </row>
    <row r="317" spans="1:21" ht="24.95" customHeight="1">
      <c r="A317" s="123"/>
      <c r="B317" s="121"/>
      <c r="C317" s="1">
        <v>9</v>
      </c>
      <c r="D317" s="5" t="s">
        <v>351</v>
      </c>
      <c r="E317" s="5">
        <v>53191671.844099998</v>
      </c>
      <c r="F317" s="5">
        <v>12478962.8182</v>
      </c>
      <c r="G317" s="5">
        <v>0</v>
      </c>
      <c r="H317" s="81">
        <v>9911191.7401999999</v>
      </c>
      <c r="I317" s="5">
        <v>29169088.164799999</v>
      </c>
      <c r="J317" s="6">
        <v>104750914.56730001</v>
      </c>
      <c r="K317" s="12"/>
      <c r="L317" s="118"/>
      <c r="M317" s="121"/>
      <c r="N317" s="13">
        <v>10</v>
      </c>
      <c r="O317" s="5" t="s">
        <v>704</v>
      </c>
      <c r="P317" s="5">
        <v>59708066.519900002</v>
      </c>
      <c r="Q317" s="5">
        <v>14007733.094599999</v>
      </c>
      <c r="R317" s="5">
        <v>0</v>
      </c>
      <c r="S317" s="81">
        <v>11125390.032</v>
      </c>
      <c r="T317" s="5">
        <v>42699174.406300001</v>
      </c>
      <c r="U317" s="6">
        <v>127540364.0528</v>
      </c>
    </row>
    <row r="318" spans="1:21" ht="24.95" customHeight="1">
      <c r="A318" s="123"/>
      <c r="B318" s="121"/>
      <c r="C318" s="1">
        <v>10</v>
      </c>
      <c r="D318" s="5" t="s">
        <v>352</v>
      </c>
      <c r="E318" s="5">
        <v>47013993.413000003</v>
      </c>
      <c r="F318" s="5">
        <v>11029656.624700001</v>
      </c>
      <c r="G318" s="5">
        <v>0</v>
      </c>
      <c r="H318" s="81">
        <v>8760106.3669000007</v>
      </c>
      <c r="I318" s="5">
        <v>27212802.531399999</v>
      </c>
      <c r="J318" s="6">
        <v>94016558.936000004</v>
      </c>
      <c r="K318" s="12"/>
      <c r="L318" s="118"/>
      <c r="M318" s="121"/>
      <c r="N318" s="13">
        <v>11</v>
      </c>
      <c r="O318" s="5" t="s">
        <v>705</v>
      </c>
      <c r="P318" s="5">
        <v>53176021.435500003</v>
      </c>
      <c r="Q318" s="5">
        <v>12475291.1745</v>
      </c>
      <c r="R318" s="5">
        <v>0</v>
      </c>
      <c r="S318" s="81">
        <v>9908275.6032999996</v>
      </c>
      <c r="T318" s="5">
        <v>41521680.899999999</v>
      </c>
      <c r="U318" s="6">
        <v>117081269.1133</v>
      </c>
    </row>
    <row r="319" spans="1:21" ht="24.95" customHeight="1">
      <c r="A319" s="123"/>
      <c r="B319" s="121"/>
      <c r="C319" s="1">
        <v>11</v>
      </c>
      <c r="D319" s="5" t="s">
        <v>353</v>
      </c>
      <c r="E319" s="5">
        <v>57989787.721000001</v>
      </c>
      <c r="F319" s="5">
        <v>13604618.5374</v>
      </c>
      <c r="G319" s="5">
        <v>0</v>
      </c>
      <c r="H319" s="81">
        <v>10805223.5463</v>
      </c>
      <c r="I319" s="5">
        <v>31385180.495900001</v>
      </c>
      <c r="J319" s="6">
        <v>113784810.30059999</v>
      </c>
      <c r="K319" s="12"/>
      <c r="L319" s="118"/>
      <c r="M319" s="121"/>
      <c r="N319" s="13">
        <v>12</v>
      </c>
      <c r="O319" s="5" t="s">
        <v>706</v>
      </c>
      <c r="P319" s="5">
        <v>50894014.200099997</v>
      </c>
      <c r="Q319" s="5">
        <v>11939923.842399999</v>
      </c>
      <c r="R319" s="5">
        <v>0</v>
      </c>
      <c r="S319" s="81">
        <v>9483069.7302999999</v>
      </c>
      <c r="T319" s="5">
        <v>39289432.714000002</v>
      </c>
      <c r="U319" s="6">
        <v>111606440.4868</v>
      </c>
    </row>
    <row r="320" spans="1:21" ht="24.95" customHeight="1">
      <c r="A320" s="123"/>
      <c r="B320" s="121"/>
      <c r="C320" s="1">
        <v>12</v>
      </c>
      <c r="D320" s="5" t="s">
        <v>354</v>
      </c>
      <c r="E320" s="5">
        <v>49250458.967</v>
      </c>
      <c r="F320" s="5">
        <v>11554339.710000001</v>
      </c>
      <c r="G320" s="5">
        <v>0</v>
      </c>
      <c r="H320" s="81">
        <v>9176826.4691000003</v>
      </c>
      <c r="I320" s="5">
        <v>26953852.151099999</v>
      </c>
      <c r="J320" s="6">
        <v>96935477.297199994</v>
      </c>
      <c r="K320" s="12"/>
      <c r="L320" s="118"/>
      <c r="M320" s="121"/>
      <c r="N320" s="13">
        <v>13</v>
      </c>
      <c r="O320" s="5" t="s">
        <v>707</v>
      </c>
      <c r="P320" s="5">
        <v>60420040.937200002</v>
      </c>
      <c r="Q320" s="5">
        <v>14174764.9244</v>
      </c>
      <c r="R320" s="5">
        <v>0</v>
      </c>
      <c r="S320" s="81">
        <v>11258052.0582</v>
      </c>
      <c r="T320" s="5">
        <v>45254596.777199998</v>
      </c>
      <c r="U320" s="6">
        <v>131107454.697</v>
      </c>
    </row>
    <row r="321" spans="1:21" ht="24.95" customHeight="1">
      <c r="A321" s="123"/>
      <c r="B321" s="121"/>
      <c r="C321" s="1">
        <v>13</v>
      </c>
      <c r="D321" s="5" t="s">
        <v>355</v>
      </c>
      <c r="E321" s="5">
        <v>44491589.465599999</v>
      </c>
      <c r="F321" s="5">
        <v>10437891.3355</v>
      </c>
      <c r="G321" s="5">
        <v>0</v>
      </c>
      <c r="H321" s="81">
        <v>8290107.4309999999</v>
      </c>
      <c r="I321" s="5">
        <v>26107696.388900001</v>
      </c>
      <c r="J321" s="6">
        <v>89327284.621000007</v>
      </c>
      <c r="K321" s="12"/>
      <c r="L321" s="118"/>
      <c r="M321" s="121"/>
      <c r="N321" s="13">
        <v>14</v>
      </c>
      <c r="O321" s="5" t="s">
        <v>708</v>
      </c>
      <c r="P321" s="5">
        <v>73990893.154899999</v>
      </c>
      <c r="Q321" s="5">
        <v>17358537.014400002</v>
      </c>
      <c r="R321" s="5">
        <v>0</v>
      </c>
      <c r="S321" s="81">
        <v>13786705.769200001</v>
      </c>
      <c r="T321" s="5">
        <v>54992181.493600003</v>
      </c>
      <c r="U321" s="6">
        <v>160128317.4321</v>
      </c>
    </row>
    <row r="322" spans="1:21" ht="24.95" customHeight="1">
      <c r="A322" s="123"/>
      <c r="B322" s="121"/>
      <c r="C322" s="1">
        <v>14</v>
      </c>
      <c r="D322" s="5" t="s">
        <v>356</v>
      </c>
      <c r="E322" s="5">
        <v>43297563.444700003</v>
      </c>
      <c r="F322" s="5">
        <v>10157768.4177</v>
      </c>
      <c r="G322" s="5">
        <v>0</v>
      </c>
      <c r="H322" s="81">
        <v>8067624.8425000003</v>
      </c>
      <c r="I322" s="5">
        <v>25157869.134100001</v>
      </c>
      <c r="J322" s="6">
        <v>86680825.839000002</v>
      </c>
      <c r="K322" s="12"/>
      <c r="L322" s="118"/>
      <c r="M322" s="121"/>
      <c r="N322" s="13">
        <v>15</v>
      </c>
      <c r="O322" s="5" t="s">
        <v>709</v>
      </c>
      <c r="P322" s="5">
        <v>59736050.677699998</v>
      </c>
      <c r="Q322" s="5">
        <v>14014298.281500001</v>
      </c>
      <c r="R322" s="5">
        <v>0</v>
      </c>
      <c r="S322" s="81">
        <v>11130604.3135</v>
      </c>
      <c r="T322" s="5">
        <v>44613557.575099997</v>
      </c>
      <c r="U322" s="6">
        <v>129494510.84779999</v>
      </c>
    </row>
    <row r="323" spans="1:21" ht="24.95" customHeight="1">
      <c r="A323" s="123"/>
      <c r="B323" s="121"/>
      <c r="C323" s="1">
        <v>15</v>
      </c>
      <c r="D323" s="5" t="s">
        <v>357</v>
      </c>
      <c r="E323" s="5">
        <v>38571265.6721</v>
      </c>
      <c r="F323" s="5">
        <v>9048961.4912</v>
      </c>
      <c r="G323" s="5">
        <v>0</v>
      </c>
      <c r="H323" s="81">
        <v>7186974.8870000001</v>
      </c>
      <c r="I323" s="5">
        <v>22399385.364799999</v>
      </c>
      <c r="J323" s="6">
        <v>77206587.415100008</v>
      </c>
      <c r="K323" s="12"/>
      <c r="L323" s="118"/>
      <c r="M323" s="121"/>
      <c r="N323" s="13">
        <v>16</v>
      </c>
      <c r="O323" s="5" t="s">
        <v>710</v>
      </c>
      <c r="P323" s="5">
        <v>60278912.820799999</v>
      </c>
      <c r="Q323" s="5">
        <v>14141655.7467</v>
      </c>
      <c r="R323" s="5">
        <v>0</v>
      </c>
      <c r="S323" s="81">
        <v>11231755.689300001</v>
      </c>
      <c r="T323" s="5">
        <v>44671901.333700001</v>
      </c>
      <c r="U323" s="6">
        <v>130324225.5905</v>
      </c>
    </row>
    <row r="324" spans="1:21" ht="24.95" customHeight="1">
      <c r="A324" s="123"/>
      <c r="B324" s="121"/>
      <c r="C324" s="1">
        <v>16</v>
      </c>
      <c r="D324" s="5" t="s">
        <v>358</v>
      </c>
      <c r="E324" s="5">
        <v>41810748.230300002</v>
      </c>
      <c r="F324" s="5">
        <v>9808956.0730000008</v>
      </c>
      <c r="G324" s="5">
        <v>0</v>
      </c>
      <c r="H324" s="81">
        <v>7790586.9123</v>
      </c>
      <c r="I324" s="5">
        <v>24566553.4287</v>
      </c>
      <c r="J324" s="6">
        <v>83976844.644299999</v>
      </c>
      <c r="K324" s="12"/>
      <c r="L324" s="118"/>
      <c r="M324" s="121"/>
      <c r="N324" s="13">
        <v>17</v>
      </c>
      <c r="O324" s="5" t="s">
        <v>711</v>
      </c>
      <c r="P324" s="5">
        <v>41414305.630099997</v>
      </c>
      <c r="Q324" s="5">
        <v>9715949.1736999992</v>
      </c>
      <c r="R324" s="5">
        <v>0</v>
      </c>
      <c r="S324" s="81">
        <v>7716717.8556000004</v>
      </c>
      <c r="T324" s="5">
        <v>32721877.907099999</v>
      </c>
      <c r="U324" s="6">
        <v>91568850.566499993</v>
      </c>
    </row>
    <row r="325" spans="1:21" ht="24.95" customHeight="1">
      <c r="A325" s="123"/>
      <c r="B325" s="121"/>
      <c r="C325" s="1">
        <v>17</v>
      </c>
      <c r="D325" s="5" t="s">
        <v>359</v>
      </c>
      <c r="E325" s="5">
        <v>49084318.659100004</v>
      </c>
      <c r="F325" s="5">
        <v>11515362.579600001</v>
      </c>
      <c r="G325" s="5">
        <v>0</v>
      </c>
      <c r="H325" s="81">
        <v>9145869.5844999999</v>
      </c>
      <c r="I325" s="5">
        <v>25987697.777899999</v>
      </c>
      <c r="J325" s="6">
        <v>95733248.601099998</v>
      </c>
      <c r="K325" s="12"/>
      <c r="L325" s="118"/>
      <c r="M325" s="121"/>
      <c r="N325" s="13">
        <v>18</v>
      </c>
      <c r="O325" s="5" t="s">
        <v>712</v>
      </c>
      <c r="P325" s="5">
        <v>50960479.9771</v>
      </c>
      <c r="Q325" s="5">
        <v>11955516.9594</v>
      </c>
      <c r="R325" s="5">
        <v>0</v>
      </c>
      <c r="S325" s="81">
        <v>9495454.2829</v>
      </c>
      <c r="T325" s="5">
        <v>41133369.505099997</v>
      </c>
      <c r="U325" s="6">
        <v>113544820.7245</v>
      </c>
    </row>
    <row r="326" spans="1:21" ht="24.95" customHeight="1">
      <c r="A326" s="123"/>
      <c r="B326" s="121"/>
      <c r="C326" s="1">
        <v>18</v>
      </c>
      <c r="D326" s="5" t="s">
        <v>360</v>
      </c>
      <c r="E326" s="5">
        <v>53127999.1646</v>
      </c>
      <c r="F326" s="5">
        <v>12464024.972200001</v>
      </c>
      <c r="G326" s="5">
        <v>0</v>
      </c>
      <c r="H326" s="81">
        <v>9899327.6248000003</v>
      </c>
      <c r="I326" s="5">
        <v>28244379.553599998</v>
      </c>
      <c r="J326" s="6">
        <v>103735731.3152</v>
      </c>
      <c r="K326" s="12"/>
      <c r="L326" s="118"/>
      <c r="M326" s="121"/>
      <c r="N326" s="13">
        <v>19</v>
      </c>
      <c r="O326" s="5" t="s">
        <v>713</v>
      </c>
      <c r="P326" s="5">
        <v>40391204.967900001</v>
      </c>
      <c r="Q326" s="5">
        <v>9475925.9768000003</v>
      </c>
      <c r="R326" s="5">
        <v>0</v>
      </c>
      <c r="S326" s="81">
        <v>7526083.7490999997</v>
      </c>
      <c r="T326" s="5">
        <v>34188064.551299997</v>
      </c>
      <c r="U326" s="6">
        <v>91581279.245099992</v>
      </c>
    </row>
    <row r="327" spans="1:21" ht="24.95" customHeight="1">
      <c r="A327" s="123"/>
      <c r="B327" s="121"/>
      <c r="C327" s="1">
        <v>19</v>
      </c>
      <c r="D327" s="5" t="s">
        <v>361</v>
      </c>
      <c r="E327" s="5">
        <v>46547901.3627</v>
      </c>
      <c r="F327" s="5">
        <v>10920309.707</v>
      </c>
      <c r="G327" s="5">
        <v>0</v>
      </c>
      <c r="H327" s="81">
        <v>8673259.5445000008</v>
      </c>
      <c r="I327" s="5">
        <v>25372804.800299998</v>
      </c>
      <c r="J327" s="6">
        <v>91514275.414499998</v>
      </c>
      <c r="K327" s="12"/>
      <c r="L327" s="118"/>
      <c r="M327" s="121"/>
      <c r="N327" s="13">
        <v>20</v>
      </c>
      <c r="O327" s="5" t="s">
        <v>714</v>
      </c>
      <c r="P327" s="5">
        <v>43689930.396300003</v>
      </c>
      <c r="Q327" s="5">
        <v>10249819.1548</v>
      </c>
      <c r="R327" s="5">
        <v>0</v>
      </c>
      <c r="S327" s="81">
        <v>8140734.4846000001</v>
      </c>
      <c r="T327" s="5">
        <v>37107821.43</v>
      </c>
      <c r="U327" s="6">
        <v>99188305.465700001</v>
      </c>
    </row>
    <row r="328" spans="1:21" ht="24.95" customHeight="1">
      <c r="A328" s="123"/>
      <c r="B328" s="121"/>
      <c r="C328" s="1">
        <v>20</v>
      </c>
      <c r="D328" s="5" t="s">
        <v>362</v>
      </c>
      <c r="E328" s="5">
        <v>41352934.723899998</v>
      </c>
      <c r="F328" s="5">
        <v>9701551.3322000001</v>
      </c>
      <c r="G328" s="5">
        <v>0</v>
      </c>
      <c r="H328" s="81">
        <v>7705282.6289999997</v>
      </c>
      <c r="I328" s="5">
        <v>23489477.409000002</v>
      </c>
      <c r="J328" s="6">
        <v>82249246.094099998</v>
      </c>
      <c r="K328" s="12"/>
      <c r="L328" s="118"/>
      <c r="M328" s="121"/>
      <c r="N328" s="13">
        <v>21</v>
      </c>
      <c r="O328" s="5" t="s">
        <v>715</v>
      </c>
      <c r="P328" s="5">
        <v>45123746.011100002</v>
      </c>
      <c r="Q328" s="5">
        <v>10586197.5976</v>
      </c>
      <c r="R328" s="5">
        <v>0</v>
      </c>
      <c r="S328" s="81">
        <v>8407897.0118000004</v>
      </c>
      <c r="T328" s="5">
        <v>35462321.923199996</v>
      </c>
      <c r="U328" s="6">
        <v>99580162.543699995</v>
      </c>
    </row>
    <row r="329" spans="1:21" ht="24.95" customHeight="1">
      <c r="A329" s="123"/>
      <c r="B329" s="121"/>
      <c r="C329" s="1">
        <v>21</v>
      </c>
      <c r="D329" s="5" t="s">
        <v>363</v>
      </c>
      <c r="E329" s="5">
        <v>45482545.811099999</v>
      </c>
      <c r="F329" s="5">
        <v>10670373.356899999</v>
      </c>
      <c r="G329" s="5">
        <v>0</v>
      </c>
      <c r="H329" s="81">
        <v>8474752.0943999998</v>
      </c>
      <c r="I329" s="5">
        <v>25971085.220400002</v>
      </c>
      <c r="J329" s="6">
        <v>90598756.482800007</v>
      </c>
      <c r="K329" s="12"/>
      <c r="L329" s="118"/>
      <c r="M329" s="121"/>
      <c r="N329" s="13">
        <v>22</v>
      </c>
      <c r="O329" s="5" t="s">
        <v>716</v>
      </c>
      <c r="P329" s="5">
        <v>83800655.259200007</v>
      </c>
      <c r="Q329" s="5">
        <v>19659943.462299999</v>
      </c>
      <c r="R329" s="5">
        <v>0</v>
      </c>
      <c r="S329" s="81">
        <v>15614556.4416</v>
      </c>
      <c r="T329" s="5">
        <v>59349466.927699998</v>
      </c>
      <c r="U329" s="6">
        <v>178424622.09079999</v>
      </c>
    </row>
    <row r="330" spans="1:21" ht="24.95" customHeight="1">
      <c r="A330" s="123"/>
      <c r="B330" s="121"/>
      <c r="C330" s="1">
        <v>22</v>
      </c>
      <c r="D330" s="5" t="s">
        <v>364</v>
      </c>
      <c r="E330" s="5">
        <v>44244652.446400002</v>
      </c>
      <c r="F330" s="5">
        <v>10379958.9981</v>
      </c>
      <c r="G330" s="5">
        <v>0</v>
      </c>
      <c r="H330" s="81">
        <v>8244095.7141000004</v>
      </c>
      <c r="I330" s="5">
        <v>24674392.332699999</v>
      </c>
      <c r="J330" s="6">
        <v>87543099.491300002</v>
      </c>
      <c r="K330" s="12"/>
      <c r="L330" s="119"/>
      <c r="M330" s="122"/>
      <c r="N330" s="13">
        <v>23</v>
      </c>
      <c r="O330" s="5" t="s">
        <v>717</v>
      </c>
      <c r="P330" s="5">
        <v>49600449.662799999</v>
      </c>
      <c r="Q330" s="5">
        <v>11636448.820800001</v>
      </c>
      <c r="R330" s="5">
        <v>0</v>
      </c>
      <c r="S330" s="81">
        <v>9242040.1534000002</v>
      </c>
      <c r="T330" s="5">
        <v>35183162.452399999</v>
      </c>
      <c r="U330" s="6">
        <v>105662101.08939999</v>
      </c>
    </row>
    <row r="331" spans="1:21" ht="24.95" customHeight="1">
      <c r="A331" s="123"/>
      <c r="B331" s="121"/>
      <c r="C331" s="1">
        <v>23</v>
      </c>
      <c r="D331" s="5" t="s">
        <v>365</v>
      </c>
      <c r="E331" s="5">
        <v>42795996.564499997</v>
      </c>
      <c r="F331" s="5">
        <v>10040098.9738</v>
      </c>
      <c r="G331" s="5">
        <v>0</v>
      </c>
      <c r="H331" s="81">
        <v>7974168.0033999998</v>
      </c>
      <c r="I331" s="5">
        <v>24207356.825300001</v>
      </c>
      <c r="J331" s="6">
        <v>85017620.366999984</v>
      </c>
      <c r="K331" s="12"/>
      <c r="L331" s="19"/>
      <c r="M331" s="114" t="s">
        <v>844</v>
      </c>
      <c r="N331" s="115"/>
      <c r="O331" s="116"/>
      <c r="P331" s="15">
        <v>1240662621.2909</v>
      </c>
      <c r="Q331" s="15">
        <v>291064036.61039996</v>
      </c>
      <c r="R331" s="15">
        <v>0</v>
      </c>
      <c r="S331" s="15">
        <v>231172375.2656</v>
      </c>
      <c r="T331" s="15">
        <v>950566133.51009989</v>
      </c>
      <c r="U331" s="8">
        <v>2713465166.677</v>
      </c>
    </row>
    <row r="332" spans="1:21" ht="24.95" customHeight="1">
      <c r="A332" s="123"/>
      <c r="B332" s="121"/>
      <c r="C332" s="1">
        <v>24</v>
      </c>
      <c r="D332" s="5" t="s">
        <v>366</v>
      </c>
      <c r="E332" s="5">
        <v>44271894.9758</v>
      </c>
      <c r="F332" s="5">
        <v>10386350.1962</v>
      </c>
      <c r="G332" s="5">
        <v>0</v>
      </c>
      <c r="H332" s="81">
        <v>8249171.8081999999</v>
      </c>
      <c r="I332" s="5">
        <v>24531044.800700001</v>
      </c>
      <c r="J332" s="6">
        <v>87438461.780900002</v>
      </c>
      <c r="K332" s="12"/>
      <c r="L332" s="117">
        <v>33</v>
      </c>
      <c r="M332" s="120" t="s">
        <v>57</v>
      </c>
      <c r="N332" s="13">
        <v>1</v>
      </c>
      <c r="O332" s="5" t="s">
        <v>718</v>
      </c>
      <c r="P332" s="5">
        <v>46471307.857500002</v>
      </c>
      <c r="Q332" s="5">
        <v>10902340.5876</v>
      </c>
      <c r="R332" s="5">
        <v>-3129481.58</v>
      </c>
      <c r="S332" s="81">
        <v>8658987.8947000001</v>
      </c>
      <c r="T332" s="5">
        <v>23497028.944899999</v>
      </c>
      <c r="U332" s="6">
        <v>86400183.704699993</v>
      </c>
    </row>
    <row r="333" spans="1:21" ht="24.95" customHeight="1">
      <c r="A333" s="123"/>
      <c r="B333" s="121"/>
      <c r="C333" s="1">
        <v>25</v>
      </c>
      <c r="D333" s="5" t="s">
        <v>367</v>
      </c>
      <c r="E333" s="5">
        <v>44677331.555699997</v>
      </c>
      <c r="F333" s="5">
        <v>10481467.1164</v>
      </c>
      <c r="G333" s="5">
        <v>0</v>
      </c>
      <c r="H333" s="81">
        <v>8324716.7111</v>
      </c>
      <c r="I333" s="5">
        <v>25085995.560699999</v>
      </c>
      <c r="J333" s="6">
        <v>88569510.943899989</v>
      </c>
      <c r="K333" s="12"/>
      <c r="L333" s="118"/>
      <c r="M333" s="121"/>
      <c r="N333" s="13">
        <v>2</v>
      </c>
      <c r="O333" s="5" t="s">
        <v>719</v>
      </c>
      <c r="P333" s="5">
        <v>52899919.803099997</v>
      </c>
      <c r="Q333" s="5">
        <v>12410516.710999999</v>
      </c>
      <c r="R333" s="5">
        <v>-3129481.58</v>
      </c>
      <c r="S333" s="81">
        <v>9856829.6508000009</v>
      </c>
      <c r="T333" s="5">
        <v>27514813.075599998</v>
      </c>
      <c r="U333" s="6">
        <v>99552597.660500005</v>
      </c>
    </row>
    <row r="334" spans="1:21" ht="24.95" customHeight="1">
      <c r="A334" s="123"/>
      <c r="B334" s="121"/>
      <c r="C334" s="1">
        <v>26</v>
      </c>
      <c r="D334" s="5" t="s">
        <v>368</v>
      </c>
      <c r="E334" s="5">
        <v>47529086.368600003</v>
      </c>
      <c r="F334" s="5">
        <v>11150499.335899999</v>
      </c>
      <c r="G334" s="5">
        <v>0</v>
      </c>
      <c r="H334" s="81">
        <v>8856083.5165999997</v>
      </c>
      <c r="I334" s="5">
        <v>27836601.209899999</v>
      </c>
      <c r="J334" s="6">
        <v>95372270.430999994</v>
      </c>
      <c r="K334" s="12"/>
      <c r="L334" s="118"/>
      <c r="M334" s="121"/>
      <c r="N334" s="13">
        <v>3</v>
      </c>
      <c r="O334" s="5" t="s">
        <v>878</v>
      </c>
      <c r="P334" s="5">
        <v>57008457.116499998</v>
      </c>
      <c r="Q334" s="5">
        <v>13374394.750399999</v>
      </c>
      <c r="R334" s="5">
        <v>-3129481.58</v>
      </c>
      <c r="S334" s="81">
        <v>10622372.4449</v>
      </c>
      <c r="T334" s="5">
        <v>28607474.072000001</v>
      </c>
      <c r="U334" s="6">
        <v>106483216.8038</v>
      </c>
    </row>
    <row r="335" spans="1:21" ht="24.95" customHeight="1">
      <c r="A335" s="123"/>
      <c r="B335" s="122"/>
      <c r="C335" s="1">
        <v>27</v>
      </c>
      <c r="D335" s="5" t="s">
        <v>369</v>
      </c>
      <c r="E335" s="5">
        <v>42518791.038000003</v>
      </c>
      <c r="F335" s="5">
        <v>9975065.5327000003</v>
      </c>
      <c r="G335" s="5">
        <v>0</v>
      </c>
      <c r="H335" s="81">
        <v>7922516.3625999996</v>
      </c>
      <c r="I335" s="5">
        <v>23490504.989799999</v>
      </c>
      <c r="J335" s="6">
        <v>83906877.923099995</v>
      </c>
      <c r="K335" s="12"/>
      <c r="L335" s="118"/>
      <c r="M335" s="121"/>
      <c r="N335" s="13">
        <v>4</v>
      </c>
      <c r="O335" s="5" t="s">
        <v>720</v>
      </c>
      <c r="P335" s="5">
        <v>61897634.354400001</v>
      </c>
      <c r="Q335" s="5">
        <v>14521413.8015</v>
      </c>
      <c r="R335" s="5">
        <v>-3129481.58</v>
      </c>
      <c r="S335" s="81">
        <v>11533371.6931</v>
      </c>
      <c r="T335" s="5">
        <v>31674289.191399999</v>
      </c>
      <c r="U335" s="6">
        <v>116497227.46040002</v>
      </c>
    </row>
    <row r="336" spans="1:21" ht="24.95" customHeight="1">
      <c r="A336" s="1"/>
      <c r="B336" s="114" t="s">
        <v>828</v>
      </c>
      <c r="C336" s="115"/>
      <c r="D336" s="116"/>
      <c r="E336" s="15">
        <v>1256513531.7181001</v>
      </c>
      <c r="F336" s="15">
        <v>294782718.78360003</v>
      </c>
      <c r="G336" s="15">
        <v>0</v>
      </c>
      <c r="H336" s="15">
        <v>234125871.68799996</v>
      </c>
      <c r="I336" s="15">
        <v>705874242.31259978</v>
      </c>
      <c r="J336" s="6">
        <v>2491296364.5022998</v>
      </c>
      <c r="K336" s="12"/>
      <c r="L336" s="118"/>
      <c r="M336" s="121"/>
      <c r="N336" s="13">
        <v>5</v>
      </c>
      <c r="O336" s="5" t="s">
        <v>721</v>
      </c>
      <c r="P336" s="5">
        <v>58227408.880999997</v>
      </c>
      <c r="Q336" s="5">
        <v>13660365.3398</v>
      </c>
      <c r="R336" s="5">
        <v>-3129481.58</v>
      </c>
      <c r="S336" s="81">
        <v>10849499.441299999</v>
      </c>
      <c r="T336" s="5">
        <v>27908148.199200001</v>
      </c>
      <c r="U336" s="6">
        <v>107515940.28130001</v>
      </c>
    </row>
    <row r="337" spans="1:21" ht="24.95" customHeight="1">
      <c r="A337" s="123">
        <v>17</v>
      </c>
      <c r="B337" s="120" t="s">
        <v>41</v>
      </c>
      <c r="C337" s="1">
        <v>1</v>
      </c>
      <c r="D337" s="5" t="s">
        <v>370</v>
      </c>
      <c r="E337" s="5">
        <v>44401445.586300001</v>
      </c>
      <c r="F337" s="5">
        <v>10416743.248199999</v>
      </c>
      <c r="G337" s="5">
        <v>0</v>
      </c>
      <c r="H337" s="81">
        <v>8273310.9430999998</v>
      </c>
      <c r="I337" s="5">
        <v>25884817.821899999</v>
      </c>
      <c r="J337" s="6">
        <v>88976317.5995</v>
      </c>
      <c r="K337" s="12"/>
      <c r="L337" s="118"/>
      <c r="M337" s="121"/>
      <c r="N337" s="13">
        <v>6</v>
      </c>
      <c r="O337" s="5" t="s">
        <v>722</v>
      </c>
      <c r="P337" s="5">
        <v>52760623.252599999</v>
      </c>
      <c r="Q337" s="5">
        <v>12377837.225400001</v>
      </c>
      <c r="R337" s="5">
        <v>-3129481.58</v>
      </c>
      <c r="S337" s="81">
        <v>9830874.5572999995</v>
      </c>
      <c r="T337" s="5">
        <v>22955665.0876</v>
      </c>
      <c r="U337" s="6">
        <v>94795518.542899996</v>
      </c>
    </row>
    <row r="338" spans="1:21" ht="24.95" customHeight="1">
      <c r="A338" s="123"/>
      <c r="B338" s="121"/>
      <c r="C338" s="1">
        <v>2</v>
      </c>
      <c r="D338" s="5" t="s">
        <v>371</v>
      </c>
      <c r="E338" s="5">
        <v>52514088.498899996</v>
      </c>
      <c r="F338" s="5">
        <v>12319999.2609</v>
      </c>
      <c r="G338" s="5">
        <v>0</v>
      </c>
      <c r="H338" s="81">
        <v>9784937.7943999991</v>
      </c>
      <c r="I338" s="5">
        <v>30229201.407200001</v>
      </c>
      <c r="J338" s="6">
        <v>104848226.9614</v>
      </c>
      <c r="K338" s="12"/>
      <c r="L338" s="118"/>
      <c r="M338" s="121"/>
      <c r="N338" s="13">
        <v>7</v>
      </c>
      <c r="O338" s="5" t="s">
        <v>723</v>
      </c>
      <c r="P338" s="5">
        <v>60260160.3477</v>
      </c>
      <c r="Q338" s="5">
        <v>14137256.347200001</v>
      </c>
      <c r="R338" s="5">
        <v>-3129481.58</v>
      </c>
      <c r="S338" s="81">
        <v>11228261.545399999</v>
      </c>
      <c r="T338" s="5">
        <v>30708991.135600001</v>
      </c>
      <c r="U338" s="6">
        <v>113205187.7959</v>
      </c>
    </row>
    <row r="339" spans="1:21" ht="24.95" customHeight="1">
      <c r="A339" s="123"/>
      <c r="B339" s="121"/>
      <c r="C339" s="1">
        <v>3</v>
      </c>
      <c r="D339" s="5" t="s">
        <v>372</v>
      </c>
      <c r="E339" s="5">
        <v>65171415.9947</v>
      </c>
      <c r="F339" s="5">
        <v>15289455.0747</v>
      </c>
      <c r="G339" s="5">
        <v>0</v>
      </c>
      <c r="H339" s="81">
        <v>12143374.658299999</v>
      </c>
      <c r="I339" s="5">
        <v>36238951.062799998</v>
      </c>
      <c r="J339" s="6">
        <v>128843196.79049999</v>
      </c>
      <c r="K339" s="12"/>
      <c r="L339" s="118"/>
      <c r="M339" s="121"/>
      <c r="N339" s="13">
        <v>8</v>
      </c>
      <c r="O339" s="5" t="s">
        <v>724</v>
      </c>
      <c r="P339" s="5">
        <v>51420640.8904</v>
      </c>
      <c r="Q339" s="5">
        <v>12063472.410499999</v>
      </c>
      <c r="R339" s="5">
        <v>-3129481.58</v>
      </c>
      <c r="S339" s="81">
        <v>9581195.9580000006</v>
      </c>
      <c r="T339" s="5">
        <v>26092355.7064</v>
      </c>
      <c r="U339" s="6">
        <v>96028183.38530001</v>
      </c>
    </row>
    <row r="340" spans="1:21" ht="24.95" customHeight="1">
      <c r="A340" s="123"/>
      <c r="B340" s="121"/>
      <c r="C340" s="1">
        <v>4</v>
      </c>
      <c r="D340" s="5" t="s">
        <v>373</v>
      </c>
      <c r="E340" s="5">
        <v>49294557.770300001</v>
      </c>
      <c r="F340" s="5">
        <v>11564685.452199999</v>
      </c>
      <c r="G340" s="5">
        <v>0</v>
      </c>
      <c r="H340" s="81">
        <v>9185043.3888000008</v>
      </c>
      <c r="I340" s="5">
        <v>26474420.8924</v>
      </c>
      <c r="J340" s="6">
        <v>96518707.503699988</v>
      </c>
      <c r="K340" s="12"/>
      <c r="L340" s="118"/>
      <c r="M340" s="121"/>
      <c r="N340" s="13">
        <v>9</v>
      </c>
      <c r="O340" s="5" t="s">
        <v>725</v>
      </c>
      <c r="P340" s="5">
        <v>58204335.412500001</v>
      </c>
      <c r="Q340" s="5">
        <v>13654952.218800001</v>
      </c>
      <c r="R340" s="5">
        <v>-3129481.58</v>
      </c>
      <c r="S340" s="81">
        <v>10845200.167400001</v>
      </c>
      <c r="T340" s="5">
        <v>25841968.500100002</v>
      </c>
      <c r="U340" s="6">
        <v>105416974.71880001</v>
      </c>
    </row>
    <row r="341" spans="1:21" ht="24.95" customHeight="1">
      <c r="A341" s="123"/>
      <c r="B341" s="121"/>
      <c r="C341" s="1">
        <v>5</v>
      </c>
      <c r="D341" s="5" t="s">
        <v>374</v>
      </c>
      <c r="E341" s="5">
        <v>42299030.712800004</v>
      </c>
      <c r="F341" s="5">
        <v>9923508.9481000006</v>
      </c>
      <c r="G341" s="5">
        <v>0</v>
      </c>
      <c r="H341" s="81">
        <v>7881568.4727999996</v>
      </c>
      <c r="I341" s="5">
        <v>22938686.367400002</v>
      </c>
      <c r="J341" s="6">
        <v>83042794.501100004</v>
      </c>
      <c r="K341" s="12"/>
      <c r="L341" s="118"/>
      <c r="M341" s="121"/>
      <c r="N341" s="13">
        <v>10</v>
      </c>
      <c r="O341" s="5" t="s">
        <v>726</v>
      </c>
      <c r="P341" s="5">
        <v>52550411.596500002</v>
      </c>
      <c r="Q341" s="5">
        <v>12328520.7939</v>
      </c>
      <c r="R341" s="5">
        <v>-3129481.58</v>
      </c>
      <c r="S341" s="81">
        <v>9791705.8686999995</v>
      </c>
      <c r="T341" s="5">
        <v>24617720.063999999</v>
      </c>
      <c r="U341" s="6">
        <v>96158876.743100002</v>
      </c>
    </row>
    <row r="342" spans="1:21" ht="24.95" customHeight="1">
      <c r="A342" s="123"/>
      <c r="B342" s="121"/>
      <c r="C342" s="1">
        <v>6</v>
      </c>
      <c r="D342" s="5" t="s">
        <v>375</v>
      </c>
      <c r="E342" s="5">
        <v>41494225.851999998</v>
      </c>
      <c r="F342" s="5">
        <v>9734698.7531000003</v>
      </c>
      <c r="G342" s="5">
        <v>0</v>
      </c>
      <c r="H342" s="81">
        <v>7731609.3717999998</v>
      </c>
      <c r="I342" s="5">
        <v>23907866.395399999</v>
      </c>
      <c r="J342" s="6">
        <v>82868400.372299999</v>
      </c>
      <c r="K342" s="12"/>
      <c r="L342" s="118"/>
      <c r="M342" s="121"/>
      <c r="N342" s="13">
        <v>11</v>
      </c>
      <c r="O342" s="5" t="s">
        <v>727</v>
      </c>
      <c r="P342" s="5">
        <v>48730370.723999999</v>
      </c>
      <c r="Q342" s="5">
        <v>11432325.0858</v>
      </c>
      <c r="R342" s="5">
        <v>-3129481.58</v>
      </c>
      <c r="S342" s="81">
        <v>9079918.5488000009</v>
      </c>
      <c r="T342" s="5">
        <v>25145268.667300001</v>
      </c>
      <c r="U342" s="6">
        <v>91258401.445899993</v>
      </c>
    </row>
    <row r="343" spans="1:21" ht="24.95" customHeight="1">
      <c r="A343" s="123"/>
      <c r="B343" s="121"/>
      <c r="C343" s="1">
        <v>7</v>
      </c>
      <c r="D343" s="5" t="s">
        <v>376</v>
      </c>
      <c r="E343" s="5">
        <v>58246501.361000001</v>
      </c>
      <c r="F343" s="5">
        <v>13664844.506200001</v>
      </c>
      <c r="G343" s="5">
        <v>0</v>
      </c>
      <c r="H343" s="81">
        <v>10853056.9387</v>
      </c>
      <c r="I343" s="5">
        <v>32400936.497299999</v>
      </c>
      <c r="J343" s="6">
        <v>115165339.30320001</v>
      </c>
      <c r="K343" s="12"/>
      <c r="L343" s="118"/>
      <c r="M343" s="121"/>
      <c r="N343" s="13">
        <v>12</v>
      </c>
      <c r="O343" s="5" t="s">
        <v>728</v>
      </c>
      <c r="P343" s="5">
        <v>58019435.333899997</v>
      </c>
      <c r="Q343" s="5">
        <v>13611573.9769</v>
      </c>
      <c r="R343" s="5">
        <v>-3129481.58</v>
      </c>
      <c r="S343" s="81">
        <v>10810747.779100001</v>
      </c>
      <c r="T343" s="5">
        <v>26016771.424400002</v>
      </c>
      <c r="U343" s="6">
        <v>105329046.93430001</v>
      </c>
    </row>
    <row r="344" spans="1:21" ht="24.95" customHeight="1">
      <c r="A344" s="123"/>
      <c r="B344" s="121"/>
      <c r="C344" s="1">
        <v>8</v>
      </c>
      <c r="D344" s="5" t="s">
        <v>377</v>
      </c>
      <c r="E344" s="5">
        <v>48884483.159699999</v>
      </c>
      <c r="F344" s="5">
        <v>11468480.4329</v>
      </c>
      <c r="G344" s="5">
        <v>0</v>
      </c>
      <c r="H344" s="81">
        <v>9108634.2828000002</v>
      </c>
      <c r="I344" s="5">
        <v>27039818.724599998</v>
      </c>
      <c r="J344" s="6">
        <v>96501416.600000009</v>
      </c>
      <c r="K344" s="12"/>
      <c r="L344" s="118"/>
      <c r="M344" s="121"/>
      <c r="N344" s="13">
        <v>13</v>
      </c>
      <c r="O344" s="5" t="s">
        <v>729</v>
      </c>
      <c r="P344" s="5">
        <v>60874095.612499997</v>
      </c>
      <c r="Q344" s="5">
        <v>14281287.829500001</v>
      </c>
      <c r="R344" s="5">
        <v>-3129481.58</v>
      </c>
      <c r="S344" s="81">
        <v>11342655.9593</v>
      </c>
      <c r="T344" s="5">
        <v>29352641.4694</v>
      </c>
      <c r="U344" s="6">
        <v>112721199.2907</v>
      </c>
    </row>
    <row r="345" spans="1:21" ht="24.95" customHeight="1">
      <c r="A345" s="123"/>
      <c r="B345" s="121"/>
      <c r="C345" s="1">
        <v>9</v>
      </c>
      <c r="D345" s="5" t="s">
        <v>378</v>
      </c>
      <c r="E345" s="5">
        <v>42819563.0594</v>
      </c>
      <c r="F345" s="5">
        <v>10045627.760600001</v>
      </c>
      <c r="G345" s="5">
        <v>0</v>
      </c>
      <c r="H345" s="81">
        <v>7978559.1427999996</v>
      </c>
      <c r="I345" s="5">
        <v>24466756.215300001</v>
      </c>
      <c r="J345" s="6">
        <v>85310506.17809999</v>
      </c>
      <c r="K345" s="12"/>
      <c r="L345" s="118"/>
      <c r="M345" s="121"/>
      <c r="N345" s="13">
        <v>14</v>
      </c>
      <c r="O345" s="5" t="s">
        <v>730</v>
      </c>
      <c r="P345" s="5">
        <v>54850785.052900001</v>
      </c>
      <c r="Q345" s="5">
        <v>12868196.909299999</v>
      </c>
      <c r="R345" s="5">
        <v>-3129481.58</v>
      </c>
      <c r="S345" s="81">
        <v>10220333.9153</v>
      </c>
      <c r="T345" s="5">
        <v>26430543.989700001</v>
      </c>
      <c r="U345" s="6">
        <v>101240378.2872</v>
      </c>
    </row>
    <row r="346" spans="1:21" ht="24.95" customHeight="1">
      <c r="A346" s="123"/>
      <c r="B346" s="121"/>
      <c r="C346" s="1">
        <v>10</v>
      </c>
      <c r="D346" s="5" t="s">
        <v>379</v>
      </c>
      <c r="E346" s="5">
        <v>45236537.613799997</v>
      </c>
      <c r="F346" s="5">
        <v>10612658.9245</v>
      </c>
      <c r="G346" s="5">
        <v>0</v>
      </c>
      <c r="H346" s="81">
        <v>8428913.4447000008</v>
      </c>
      <c r="I346" s="5">
        <v>24915295.267000001</v>
      </c>
      <c r="J346" s="6">
        <v>89193405.25</v>
      </c>
      <c r="K346" s="12"/>
      <c r="L346" s="118"/>
      <c r="M346" s="121"/>
      <c r="N346" s="13">
        <v>15</v>
      </c>
      <c r="O346" s="5" t="s">
        <v>731</v>
      </c>
      <c r="P346" s="5">
        <v>49115517.888599999</v>
      </c>
      <c r="Q346" s="5">
        <v>11522682.0342</v>
      </c>
      <c r="R346" s="5">
        <v>-3129481.58</v>
      </c>
      <c r="S346" s="81">
        <v>9151682.9296000004</v>
      </c>
      <c r="T346" s="5">
        <v>23459978.945599999</v>
      </c>
      <c r="U346" s="6">
        <v>90120380.217999995</v>
      </c>
    </row>
    <row r="347" spans="1:21" ht="24.95" customHeight="1">
      <c r="A347" s="123"/>
      <c r="B347" s="121"/>
      <c r="C347" s="1">
        <v>11</v>
      </c>
      <c r="D347" s="5" t="s">
        <v>380</v>
      </c>
      <c r="E347" s="5">
        <v>62926648.552500002</v>
      </c>
      <c r="F347" s="5">
        <v>14762824.3357</v>
      </c>
      <c r="G347" s="5">
        <v>0</v>
      </c>
      <c r="H347" s="81">
        <v>11725107.667300001</v>
      </c>
      <c r="I347" s="5">
        <v>33910281.538199998</v>
      </c>
      <c r="J347" s="6">
        <v>123324862.09369999</v>
      </c>
      <c r="K347" s="12"/>
      <c r="L347" s="118"/>
      <c r="M347" s="121"/>
      <c r="N347" s="13">
        <v>16</v>
      </c>
      <c r="O347" s="5" t="s">
        <v>732</v>
      </c>
      <c r="P347" s="5">
        <v>54579024.617700003</v>
      </c>
      <c r="Q347" s="5">
        <v>12804440.9067</v>
      </c>
      <c r="R347" s="5">
        <v>-3129481.58</v>
      </c>
      <c r="S347" s="81">
        <v>10169696.8572</v>
      </c>
      <c r="T347" s="5">
        <v>30793937.821199998</v>
      </c>
      <c r="U347" s="6">
        <v>105217618.62279999</v>
      </c>
    </row>
    <row r="348" spans="1:21" ht="24.95" customHeight="1">
      <c r="A348" s="123"/>
      <c r="B348" s="121"/>
      <c r="C348" s="1">
        <v>12</v>
      </c>
      <c r="D348" s="5" t="s">
        <v>381</v>
      </c>
      <c r="E348" s="5">
        <v>46525670.028300002</v>
      </c>
      <c r="F348" s="5">
        <v>10915094.1538</v>
      </c>
      <c r="G348" s="5">
        <v>0</v>
      </c>
      <c r="H348" s="81">
        <v>8669117.1852000002</v>
      </c>
      <c r="I348" s="5">
        <v>25457572.5295</v>
      </c>
      <c r="J348" s="6">
        <v>91567453.896799996</v>
      </c>
      <c r="K348" s="12"/>
      <c r="L348" s="118"/>
      <c r="M348" s="121"/>
      <c r="N348" s="13">
        <v>17</v>
      </c>
      <c r="O348" s="5" t="s">
        <v>733</v>
      </c>
      <c r="P348" s="5">
        <v>54138108.051100001</v>
      </c>
      <c r="Q348" s="5">
        <v>12701000.250499999</v>
      </c>
      <c r="R348" s="5">
        <v>-3129481.58</v>
      </c>
      <c r="S348" s="81">
        <v>10087540.9767</v>
      </c>
      <c r="T348" s="5">
        <v>28628482.392099999</v>
      </c>
      <c r="U348" s="6">
        <v>102425650.09040001</v>
      </c>
    </row>
    <row r="349" spans="1:21" ht="24.95" customHeight="1">
      <c r="A349" s="123"/>
      <c r="B349" s="121"/>
      <c r="C349" s="1">
        <v>13</v>
      </c>
      <c r="D349" s="5" t="s">
        <v>382</v>
      </c>
      <c r="E349" s="5">
        <v>39275249.307700001</v>
      </c>
      <c r="F349" s="5">
        <v>9214118.6542000007</v>
      </c>
      <c r="G349" s="5">
        <v>0</v>
      </c>
      <c r="H349" s="81">
        <v>7318147.9927000003</v>
      </c>
      <c r="I349" s="5">
        <v>24379240.577500001</v>
      </c>
      <c r="J349" s="6">
        <v>80186756.532100007</v>
      </c>
      <c r="K349" s="12"/>
      <c r="L349" s="118"/>
      <c r="M349" s="121"/>
      <c r="N349" s="13">
        <v>18</v>
      </c>
      <c r="O349" s="5" t="s">
        <v>734</v>
      </c>
      <c r="P349" s="5">
        <v>60619333.497000001</v>
      </c>
      <c r="Q349" s="5">
        <v>14221519.695599999</v>
      </c>
      <c r="R349" s="5">
        <v>-3129481.58</v>
      </c>
      <c r="S349" s="81">
        <v>11295186.1941</v>
      </c>
      <c r="T349" s="5">
        <v>30342087.675700001</v>
      </c>
      <c r="U349" s="6">
        <v>113348645.4824</v>
      </c>
    </row>
    <row r="350" spans="1:21" ht="24.95" customHeight="1">
      <c r="A350" s="123"/>
      <c r="B350" s="121"/>
      <c r="C350" s="1">
        <v>14</v>
      </c>
      <c r="D350" s="5" t="s">
        <v>383</v>
      </c>
      <c r="E350" s="5">
        <v>53982576.8825</v>
      </c>
      <c r="F350" s="5">
        <v>12664512.0635</v>
      </c>
      <c r="G350" s="5">
        <v>0</v>
      </c>
      <c r="H350" s="81">
        <v>10058560.8905</v>
      </c>
      <c r="I350" s="5">
        <v>31427646.145799998</v>
      </c>
      <c r="J350" s="6">
        <v>108133295.9823</v>
      </c>
      <c r="K350" s="12"/>
      <c r="L350" s="118"/>
      <c r="M350" s="121"/>
      <c r="N350" s="13">
        <v>19</v>
      </c>
      <c r="O350" s="5" t="s">
        <v>735</v>
      </c>
      <c r="P350" s="5">
        <v>55888582.518799998</v>
      </c>
      <c r="Q350" s="5">
        <v>13111668.0306</v>
      </c>
      <c r="R350" s="5">
        <v>-3129481.58</v>
      </c>
      <c r="S350" s="81">
        <v>10413706.4738</v>
      </c>
      <c r="T350" s="5">
        <v>24000886.100200001</v>
      </c>
      <c r="U350" s="6">
        <v>100285361.5434</v>
      </c>
    </row>
    <row r="351" spans="1:21" ht="24.95" customHeight="1">
      <c r="A351" s="123"/>
      <c r="B351" s="121"/>
      <c r="C351" s="1">
        <v>15</v>
      </c>
      <c r="D351" s="5" t="s">
        <v>384</v>
      </c>
      <c r="E351" s="5">
        <v>60716579.274800003</v>
      </c>
      <c r="F351" s="5">
        <v>14244333.9145</v>
      </c>
      <c r="G351" s="5">
        <v>0</v>
      </c>
      <c r="H351" s="81">
        <v>11313305.9771</v>
      </c>
      <c r="I351" s="5">
        <v>33823279.690800004</v>
      </c>
      <c r="J351" s="6">
        <v>120097498.8572</v>
      </c>
      <c r="K351" s="12"/>
      <c r="L351" s="118"/>
      <c r="M351" s="121"/>
      <c r="N351" s="13">
        <v>20</v>
      </c>
      <c r="O351" s="5" t="s">
        <v>736</v>
      </c>
      <c r="P351" s="5">
        <v>50859425.556199998</v>
      </c>
      <c r="Q351" s="5">
        <v>11931809.218699999</v>
      </c>
      <c r="R351" s="5">
        <v>-3129481.58</v>
      </c>
      <c r="S351" s="81">
        <v>9476624.8364000004</v>
      </c>
      <c r="T351" s="5">
        <v>21404360.4943</v>
      </c>
      <c r="U351" s="6">
        <v>90542738.525599986</v>
      </c>
    </row>
    <row r="352" spans="1:21" ht="24.95" customHeight="1">
      <c r="A352" s="123"/>
      <c r="B352" s="121"/>
      <c r="C352" s="1">
        <v>16</v>
      </c>
      <c r="D352" s="5" t="s">
        <v>385</v>
      </c>
      <c r="E352" s="5">
        <v>44499405.979699999</v>
      </c>
      <c r="F352" s="5">
        <v>10439725.1186</v>
      </c>
      <c r="G352" s="5">
        <v>0</v>
      </c>
      <c r="H352" s="81">
        <v>8291563.8801999995</v>
      </c>
      <c r="I352" s="5">
        <v>25653897.564300001</v>
      </c>
      <c r="J352" s="6">
        <v>88884592.542799994</v>
      </c>
      <c r="K352" s="12"/>
      <c r="L352" s="118"/>
      <c r="M352" s="121"/>
      <c r="N352" s="13">
        <v>21</v>
      </c>
      <c r="O352" s="5" t="s">
        <v>737</v>
      </c>
      <c r="P352" s="5">
        <v>52428242.550300002</v>
      </c>
      <c r="Q352" s="5">
        <v>12299859.484099999</v>
      </c>
      <c r="R352" s="5">
        <v>-3129481.58</v>
      </c>
      <c r="S352" s="81">
        <v>9768942.1390000004</v>
      </c>
      <c r="T352" s="5">
        <v>27755324.088100001</v>
      </c>
      <c r="U352" s="6">
        <v>99122886.681500003</v>
      </c>
    </row>
    <row r="353" spans="1:21" ht="24.95" customHeight="1">
      <c r="A353" s="123"/>
      <c r="B353" s="121"/>
      <c r="C353" s="1">
        <v>17</v>
      </c>
      <c r="D353" s="5" t="s">
        <v>386</v>
      </c>
      <c r="E353" s="5">
        <v>47088806.888800003</v>
      </c>
      <c r="F353" s="5">
        <v>11047208.1427</v>
      </c>
      <c r="G353" s="5">
        <v>0</v>
      </c>
      <c r="H353" s="81">
        <v>8774046.3443999998</v>
      </c>
      <c r="I353" s="5">
        <v>27568509.0845</v>
      </c>
      <c r="J353" s="6">
        <v>94478570.4604</v>
      </c>
      <c r="K353" s="12"/>
      <c r="L353" s="118"/>
      <c r="M353" s="121"/>
      <c r="N353" s="13">
        <v>22</v>
      </c>
      <c r="O353" s="5" t="s">
        <v>738</v>
      </c>
      <c r="P353" s="5">
        <v>50444115.893799998</v>
      </c>
      <c r="Q353" s="5">
        <v>11834376.036900001</v>
      </c>
      <c r="R353" s="5">
        <v>-3129481.58</v>
      </c>
      <c r="S353" s="81">
        <v>9399240.2843999993</v>
      </c>
      <c r="T353" s="5">
        <v>26767019.638300002</v>
      </c>
      <c r="U353" s="6">
        <v>95315270.273399994</v>
      </c>
    </row>
    <row r="354" spans="1:21" ht="24.95" customHeight="1">
      <c r="A354" s="123"/>
      <c r="B354" s="121"/>
      <c r="C354" s="1">
        <v>18</v>
      </c>
      <c r="D354" s="5" t="s">
        <v>387</v>
      </c>
      <c r="E354" s="5">
        <v>49112802.391999997</v>
      </c>
      <c r="F354" s="5">
        <v>11522044.968699999</v>
      </c>
      <c r="G354" s="5">
        <v>0</v>
      </c>
      <c r="H354" s="81">
        <v>9151176.9517999999</v>
      </c>
      <c r="I354" s="5">
        <v>29282799.421999998</v>
      </c>
      <c r="J354" s="6">
        <v>99068823.734499991</v>
      </c>
      <c r="K354" s="12"/>
      <c r="L354" s="119"/>
      <c r="M354" s="122"/>
      <c r="N354" s="13">
        <v>23</v>
      </c>
      <c r="O354" s="5" t="s">
        <v>739</v>
      </c>
      <c r="P354" s="5">
        <v>47291347.547300003</v>
      </c>
      <c r="Q354" s="5">
        <v>11094724.9298</v>
      </c>
      <c r="R354" s="5">
        <v>-3129481.58</v>
      </c>
      <c r="S354" s="81">
        <v>8811785.6976999994</v>
      </c>
      <c r="T354" s="5">
        <v>24066993.803199999</v>
      </c>
      <c r="U354" s="6">
        <v>88135370.398000002</v>
      </c>
    </row>
    <row r="355" spans="1:21" ht="24.95" customHeight="1">
      <c r="A355" s="123"/>
      <c r="B355" s="121"/>
      <c r="C355" s="1">
        <v>19</v>
      </c>
      <c r="D355" s="5" t="s">
        <v>388</v>
      </c>
      <c r="E355" s="5">
        <v>50740724.383599997</v>
      </c>
      <c r="F355" s="5">
        <v>11903961.4849</v>
      </c>
      <c r="G355" s="5">
        <v>0</v>
      </c>
      <c r="H355" s="81">
        <v>9454507.2747000009</v>
      </c>
      <c r="I355" s="5">
        <v>28220394.9736</v>
      </c>
      <c r="J355" s="6">
        <v>100319588.1168</v>
      </c>
      <c r="K355" s="12"/>
      <c r="L355" s="19"/>
      <c r="M355" s="114" t="s">
        <v>845</v>
      </c>
      <c r="N355" s="115"/>
      <c r="O355" s="116"/>
      <c r="P355" s="15">
        <v>1249539284.3562999</v>
      </c>
      <c r="Q355" s="15">
        <v>293146534.57469994</v>
      </c>
      <c r="R355" s="15">
        <v>-71978076.339999974</v>
      </c>
      <c r="S355" s="15">
        <v>232826361.81299999</v>
      </c>
      <c r="T355" s="15">
        <v>613582750.48629999</v>
      </c>
      <c r="U355" s="8">
        <v>2317116854.8902998</v>
      </c>
    </row>
    <row r="356" spans="1:21" ht="24.95" customHeight="1">
      <c r="A356" s="123"/>
      <c r="B356" s="121"/>
      <c r="C356" s="1">
        <v>20</v>
      </c>
      <c r="D356" s="5" t="s">
        <v>389</v>
      </c>
      <c r="E356" s="5">
        <v>51179463.460600004</v>
      </c>
      <c r="F356" s="5">
        <v>12006891.294</v>
      </c>
      <c r="G356" s="5">
        <v>0</v>
      </c>
      <c r="H356" s="81">
        <v>9536257.4240000006</v>
      </c>
      <c r="I356" s="5">
        <v>28608706.3684</v>
      </c>
      <c r="J356" s="6">
        <v>101331318.54699999</v>
      </c>
      <c r="K356" s="12"/>
      <c r="L356" s="117">
        <v>34</v>
      </c>
      <c r="M356" s="120" t="s">
        <v>58</v>
      </c>
      <c r="N356" s="13">
        <v>1</v>
      </c>
      <c r="O356" s="5" t="s">
        <v>740</v>
      </c>
      <c r="P356" s="5">
        <v>46940090.265299998</v>
      </c>
      <c r="Q356" s="5">
        <v>11012318.6731</v>
      </c>
      <c r="R356" s="5">
        <v>0</v>
      </c>
      <c r="S356" s="81">
        <v>8746336.0108000003</v>
      </c>
      <c r="T356" s="5">
        <v>23149753.329999998</v>
      </c>
      <c r="U356" s="6">
        <v>89848498.279200003</v>
      </c>
    </row>
    <row r="357" spans="1:21" ht="24.95" customHeight="1">
      <c r="A357" s="123"/>
      <c r="B357" s="121"/>
      <c r="C357" s="1">
        <v>21</v>
      </c>
      <c r="D357" s="5" t="s">
        <v>390</v>
      </c>
      <c r="E357" s="5">
        <v>47944895.2183</v>
      </c>
      <c r="F357" s="5">
        <v>11248049.629000001</v>
      </c>
      <c r="G357" s="5">
        <v>0</v>
      </c>
      <c r="H357" s="81">
        <v>8933561.0820000004</v>
      </c>
      <c r="I357" s="5">
        <v>27563884.9705</v>
      </c>
      <c r="J357" s="6">
        <v>95690390.899800003</v>
      </c>
      <c r="K357" s="12"/>
      <c r="L357" s="118"/>
      <c r="M357" s="121"/>
      <c r="N357" s="13">
        <v>2</v>
      </c>
      <c r="O357" s="5" t="s">
        <v>741</v>
      </c>
      <c r="P357" s="5">
        <v>80325304.210299999</v>
      </c>
      <c r="Q357" s="5">
        <v>18844613.2608</v>
      </c>
      <c r="R357" s="5">
        <v>0</v>
      </c>
      <c r="S357" s="81">
        <v>14966995.095699999</v>
      </c>
      <c r="T357" s="5">
        <v>30115267.374400001</v>
      </c>
      <c r="U357" s="6">
        <v>144252179.94119999</v>
      </c>
    </row>
    <row r="358" spans="1:21" ht="24.95" customHeight="1">
      <c r="A358" s="123"/>
      <c r="B358" s="121"/>
      <c r="C358" s="1">
        <v>22</v>
      </c>
      <c r="D358" s="5" t="s">
        <v>391</v>
      </c>
      <c r="E358" s="5">
        <v>43977892.340099998</v>
      </c>
      <c r="F358" s="5">
        <v>10317376.0912</v>
      </c>
      <c r="G358" s="5">
        <v>0</v>
      </c>
      <c r="H358" s="81">
        <v>8194390.3661000002</v>
      </c>
      <c r="I358" s="5">
        <v>25680614.666999999</v>
      </c>
      <c r="J358" s="6">
        <v>88170273.464399993</v>
      </c>
      <c r="K358" s="12"/>
      <c r="L358" s="118"/>
      <c r="M358" s="121"/>
      <c r="N358" s="13">
        <v>3</v>
      </c>
      <c r="O358" s="5" t="s">
        <v>742</v>
      </c>
      <c r="P358" s="5">
        <v>55168708.444200002</v>
      </c>
      <c r="Q358" s="5">
        <v>12942782.911900001</v>
      </c>
      <c r="R358" s="5">
        <v>0</v>
      </c>
      <c r="S358" s="81">
        <v>10279572.5063</v>
      </c>
      <c r="T358" s="5">
        <v>25843727.855500001</v>
      </c>
      <c r="U358" s="6">
        <v>104234791.71790001</v>
      </c>
    </row>
    <row r="359" spans="1:21" ht="24.95" customHeight="1">
      <c r="A359" s="123"/>
      <c r="B359" s="121"/>
      <c r="C359" s="1">
        <v>23</v>
      </c>
      <c r="D359" s="5" t="s">
        <v>392</v>
      </c>
      <c r="E359" s="5">
        <v>53970482.995700002</v>
      </c>
      <c r="F359" s="5">
        <v>12661674.7929</v>
      </c>
      <c r="G359" s="5">
        <v>0</v>
      </c>
      <c r="H359" s="81">
        <v>10056307.4395</v>
      </c>
      <c r="I359" s="5">
        <v>29311400.423</v>
      </c>
      <c r="J359" s="6">
        <v>105999865.65110001</v>
      </c>
      <c r="K359" s="12"/>
      <c r="L359" s="118"/>
      <c r="M359" s="121"/>
      <c r="N359" s="13">
        <v>4</v>
      </c>
      <c r="O359" s="5" t="s">
        <v>743</v>
      </c>
      <c r="P359" s="5">
        <v>65871767.808899999</v>
      </c>
      <c r="Q359" s="5">
        <v>15453760.198799999</v>
      </c>
      <c r="R359" s="5">
        <v>0</v>
      </c>
      <c r="S359" s="81">
        <v>12273871.047599999</v>
      </c>
      <c r="T359" s="5">
        <v>23198848.8607</v>
      </c>
      <c r="U359" s="6">
        <v>116798247.91599999</v>
      </c>
    </row>
    <row r="360" spans="1:21" ht="24.95" customHeight="1">
      <c r="A360" s="123"/>
      <c r="B360" s="121"/>
      <c r="C360" s="1">
        <v>24</v>
      </c>
      <c r="D360" s="5" t="s">
        <v>393</v>
      </c>
      <c r="E360" s="5">
        <v>39911628.5779</v>
      </c>
      <c r="F360" s="5">
        <v>9363415.5831000004</v>
      </c>
      <c r="G360" s="5">
        <v>0</v>
      </c>
      <c r="H360" s="81">
        <v>7436724.3929000003</v>
      </c>
      <c r="I360" s="5">
        <v>22791685.214499999</v>
      </c>
      <c r="J360" s="6">
        <v>79503453.768399999</v>
      </c>
      <c r="K360" s="12"/>
      <c r="L360" s="118"/>
      <c r="M360" s="121"/>
      <c r="N360" s="13">
        <v>5</v>
      </c>
      <c r="O360" s="5" t="s">
        <v>744</v>
      </c>
      <c r="P360" s="5">
        <v>71164265.747999996</v>
      </c>
      <c r="Q360" s="5">
        <v>16695399.777100001</v>
      </c>
      <c r="R360" s="5">
        <v>0</v>
      </c>
      <c r="S360" s="81">
        <v>13260020.9474</v>
      </c>
      <c r="T360" s="5">
        <v>32159810.787300002</v>
      </c>
      <c r="U360" s="6">
        <v>133279497.2598</v>
      </c>
    </row>
    <row r="361" spans="1:21" ht="24.95" customHeight="1">
      <c r="A361" s="123"/>
      <c r="B361" s="121"/>
      <c r="C361" s="1">
        <v>25</v>
      </c>
      <c r="D361" s="5" t="s">
        <v>394</v>
      </c>
      <c r="E361" s="5">
        <v>50093859.8517</v>
      </c>
      <c r="F361" s="5">
        <v>11752204.674799999</v>
      </c>
      <c r="G361" s="5">
        <v>0</v>
      </c>
      <c r="H361" s="81">
        <v>9333977.1581999995</v>
      </c>
      <c r="I361" s="5">
        <v>25819052.6459</v>
      </c>
      <c r="J361" s="6">
        <v>96999094.330599993</v>
      </c>
      <c r="K361" s="12"/>
      <c r="L361" s="118"/>
      <c r="M361" s="121"/>
      <c r="N361" s="13">
        <v>6</v>
      </c>
      <c r="O361" s="5" t="s">
        <v>745</v>
      </c>
      <c r="P361" s="5">
        <v>49299078.623400003</v>
      </c>
      <c r="Q361" s="5">
        <v>11565746.061100001</v>
      </c>
      <c r="R361" s="5">
        <v>0</v>
      </c>
      <c r="S361" s="81">
        <v>9185885.7583000008</v>
      </c>
      <c r="T361" s="5">
        <v>22986082.531800002</v>
      </c>
      <c r="U361" s="6">
        <v>93036792.974600002</v>
      </c>
    </row>
    <row r="362" spans="1:21" ht="24.95" customHeight="1">
      <c r="A362" s="123"/>
      <c r="B362" s="121"/>
      <c r="C362" s="1">
        <v>26</v>
      </c>
      <c r="D362" s="5" t="s">
        <v>395</v>
      </c>
      <c r="E362" s="5">
        <v>45560111.647799999</v>
      </c>
      <c r="F362" s="5">
        <v>10688570.5889</v>
      </c>
      <c r="G362" s="5">
        <v>0</v>
      </c>
      <c r="H362" s="81">
        <v>8489204.9186000004</v>
      </c>
      <c r="I362" s="5">
        <v>25870888.392299999</v>
      </c>
      <c r="J362" s="6">
        <v>90608775.547600001</v>
      </c>
      <c r="K362" s="12"/>
      <c r="L362" s="118"/>
      <c r="M362" s="121"/>
      <c r="N362" s="13">
        <v>7</v>
      </c>
      <c r="O362" s="5" t="s">
        <v>746</v>
      </c>
      <c r="P362" s="5">
        <v>47417239.370499998</v>
      </c>
      <c r="Q362" s="5">
        <v>11124259.616800001</v>
      </c>
      <c r="R362" s="5">
        <v>0</v>
      </c>
      <c r="S362" s="81">
        <v>8835243.0916000009</v>
      </c>
      <c r="T362" s="5">
        <v>26171069.4518</v>
      </c>
      <c r="U362" s="6">
        <v>93547811.530700013</v>
      </c>
    </row>
    <row r="363" spans="1:21" ht="24.95" customHeight="1">
      <c r="A363" s="123"/>
      <c r="B363" s="122"/>
      <c r="C363" s="1">
        <v>27</v>
      </c>
      <c r="D363" s="5" t="s">
        <v>396</v>
      </c>
      <c r="E363" s="5">
        <v>42217122.428300001</v>
      </c>
      <c r="F363" s="5">
        <v>9904292.9617999997</v>
      </c>
      <c r="G363" s="5">
        <v>0</v>
      </c>
      <c r="H363" s="81">
        <v>7866306.5213000001</v>
      </c>
      <c r="I363" s="5">
        <v>23815840.8193</v>
      </c>
      <c r="J363" s="6">
        <v>83803562.730700001</v>
      </c>
      <c r="K363" s="12"/>
      <c r="L363" s="118"/>
      <c r="M363" s="121"/>
      <c r="N363" s="13">
        <v>8</v>
      </c>
      <c r="O363" s="5" t="s">
        <v>747</v>
      </c>
      <c r="P363" s="5">
        <v>73598040.2324</v>
      </c>
      <c r="Q363" s="5">
        <v>17266372.266800001</v>
      </c>
      <c r="R363" s="5">
        <v>0</v>
      </c>
      <c r="S363" s="81">
        <v>13713505.576300001</v>
      </c>
      <c r="T363" s="5">
        <v>29367930.639600001</v>
      </c>
      <c r="U363" s="6">
        <v>133945848.71509999</v>
      </c>
    </row>
    <row r="364" spans="1:21" ht="24.95" customHeight="1">
      <c r="A364" s="1"/>
      <c r="B364" s="114" t="s">
        <v>829</v>
      </c>
      <c r="C364" s="115"/>
      <c r="D364" s="116"/>
      <c r="E364" s="15">
        <v>1320085769.8191998</v>
      </c>
      <c r="F364" s="15">
        <v>309697000.81369996</v>
      </c>
      <c r="G364" s="15">
        <v>0</v>
      </c>
      <c r="H364" s="15">
        <v>245971271.90469992</v>
      </c>
      <c r="I364" s="15">
        <v>743682445.67840004</v>
      </c>
      <c r="J364" s="6">
        <v>2619436488.2159996</v>
      </c>
      <c r="K364" s="12"/>
      <c r="L364" s="118"/>
      <c r="M364" s="121"/>
      <c r="N364" s="13">
        <v>9</v>
      </c>
      <c r="O364" s="5" t="s">
        <v>748</v>
      </c>
      <c r="P364" s="5">
        <v>52389975.617299996</v>
      </c>
      <c r="Q364" s="5">
        <v>12290881.9202</v>
      </c>
      <c r="R364" s="5">
        <v>0</v>
      </c>
      <c r="S364" s="81">
        <v>9761811.8703000005</v>
      </c>
      <c r="T364" s="5">
        <v>23412928.2095</v>
      </c>
      <c r="U364" s="6">
        <v>97855597.617299989</v>
      </c>
    </row>
    <row r="365" spans="1:21" ht="24.95" customHeight="1">
      <c r="A365" s="123">
        <v>18</v>
      </c>
      <c r="B365" s="120" t="s">
        <v>42</v>
      </c>
      <c r="C365" s="1">
        <v>1</v>
      </c>
      <c r="D365" s="5" t="s">
        <v>397</v>
      </c>
      <c r="E365" s="5">
        <v>79042624.448699996</v>
      </c>
      <c r="F365" s="5">
        <v>18543691.847800002</v>
      </c>
      <c r="G365" s="5">
        <v>0</v>
      </c>
      <c r="H365" s="81">
        <v>14727993.6765</v>
      </c>
      <c r="I365" s="5">
        <v>34275680.826300003</v>
      </c>
      <c r="J365" s="6">
        <v>146589990.79929999</v>
      </c>
      <c r="K365" s="12"/>
      <c r="L365" s="118"/>
      <c r="M365" s="121"/>
      <c r="N365" s="13">
        <v>10</v>
      </c>
      <c r="O365" s="5" t="s">
        <v>749</v>
      </c>
      <c r="P365" s="5">
        <v>48371544.789800003</v>
      </c>
      <c r="Q365" s="5">
        <v>11348143.1954</v>
      </c>
      <c r="R365" s="5">
        <v>0</v>
      </c>
      <c r="S365" s="81">
        <v>9013058.5965999998</v>
      </c>
      <c r="T365" s="5">
        <v>23701735.522999998</v>
      </c>
      <c r="U365" s="6">
        <v>92434482.104800001</v>
      </c>
    </row>
    <row r="366" spans="1:21" ht="24.95" customHeight="1">
      <c r="A366" s="123"/>
      <c r="B366" s="121"/>
      <c r="C366" s="1">
        <v>2</v>
      </c>
      <c r="D366" s="5" t="s">
        <v>398</v>
      </c>
      <c r="E366" s="5">
        <v>80372622.481600001</v>
      </c>
      <c r="F366" s="5">
        <v>18855714.302200001</v>
      </c>
      <c r="G366" s="5">
        <v>0</v>
      </c>
      <c r="H366" s="81">
        <v>14975811.8981</v>
      </c>
      <c r="I366" s="5">
        <v>40891417.758699998</v>
      </c>
      <c r="J366" s="6">
        <v>155095566.44060001</v>
      </c>
      <c r="K366" s="12"/>
      <c r="L366" s="118"/>
      <c r="M366" s="121"/>
      <c r="N366" s="13">
        <v>11</v>
      </c>
      <c r="O366" s="5" t="s">
        <v>750</v>
      </c>
      <c r="P366" s="5">
        <v>72185728.137600005</v>
      </c>
      <c r="Q366" s="5">
        <v>16935038.6292</v>
      </c>
      <c r="R366" s="5">
        <v>0</v>
      </c>
      <c r="S366" s="81">
        <v>13450349.7949</v>
      </c>
      <c r="T366" s="5">
        <v>31000242.8585</v>
      </c>
      <c r="U366" s="6">
        <v>133571359.42020001</v>
      </c>
    </row>
    <row r="367" spans="1:21" ht="24.95" customHeight="1">
      <c r="A367" s="123"/>
      <c r="B367" s="121"/>
      <c r="C367" s="1">
        <v>3</v>
      </c>
      <c r="D367" s="5" t="s">
        <v>399</v>
      </c>
      <c r="E367" s="5">
        <v>66514763.495200001</v>
      </c>
      <c r="F367" s="5">
        <v>15604609.363500001</v>
      </c>
      <c r="G367" s="5">
        <v>0</v>
      </c>
      <c r="H367" s="81">
        <v>12393680.2831</v>
      </c>
      <c r="I367" s="5">
        <v>36220320.543099999</v>
      </c>
      <c r="J367" s="6">
        <v>130733373.6849</v>
      </c>
      <c r="K367" s="12"/>
      <c r="L367" s="118"/>
      <c r="M367" s="121"/>
      <c r="N367" s="13">
        <v>12</v>
      </c>
      <c r="O367" s="5" t="s">
        <v>751</v>
      </c>
      <c r="P367" s="5">
        <v>57137337.566799998</v>
      </c>
      <c r="Q367" s="5">
        <v>13404630.580399999</v>
      </c>
      <c r="R367" s="5">
        <v>0</v>
      </c>
      <c r="S367" s="81">
        <v>10646386.709000001</v>
      </c>
      <c r="T367" s="5">
        <v>25914402.5845</v>
      </c>
      <c r="U367" s="6">
        <v>107102757.44070001</v>
      </c>
    </row>
    <row r="368" spans="1:21" ht="24.95" customHeight="1">
      <c r="A368" s="123"/>
      <c r="B368" s="121"/>
      <c r="C368" s="1">
        <v>4</v>
      </c>
      <c r="D368" s="5" t="s">
        <v>400</v>
      </c>
      <c r="E368" s="5">
        <v>51215416.326499999</v>
      </c>
      <c r="F368" s="5">
        <v>12015325.9693</v>
      </c>
      <c r="G368" s="5">
        <v>0</v>
      </c>
      <c r="H368" s="81">
        <v>9542956.5131000001</v>
      </c>
      <c r="I368" s="5">
        <v>26198038.836800002</v>
      </c>
      <c r="J368" s="6">
        <v>98971737.645700008</v>
      </c>
      <c r="K368" s="12"/>
      <c r="L368" s="118"/>
      <c r="M368" s="121"/>
      <c r="N368" s="13">
        <v>13</v>
      </c>
      <c r="O368" s="5" t="s">
        <v>752</v>
      </c>
      <c r="P368" s="5">
        <v>49108779.338</v>
      </c>
      <c r="Q368" s="5">
        <v>11521101.145300001</v>
      </c>
      <c r="R368" s="5">
        <v>0</v>
      </c>
      <c r="S368" s="81">
        <v>9150427.3370999992</v>
      </c>
      <c r="T368" s="5">
        <v>24596872.6402</v>
      </c>
      <c r="U368" s="6">
        <v>94377180.460600004</v>
      </c>
    </row>
    <row r="369" spans="1:21" ht="24.95" customHeight="1">
      <c r="A369" s="123"/>
      <c r="B369" s="121"/>
      <c r="C369" s="1">
        <v>5</v>
      </c>
      <c r="D369" s="5" t="s">
        <v>401</v>
      </c>
      <c r="E369" s="5">
        <v>84195832.394400001</v>
      </c>
      <c r="F369" s="5">
        <v>19752653.478799999</v>
      </c>
      <c r="G369" s="5">
        <v>0</v>
      </c>
      <c r="H369" s="81">
        <v>15688189.704500001</v>
      </c>
      <c r="I369" s="5">
        <v>44429664.148100004</v>
      </c>
      <c r="J369" s="6">
        <v>164066339.72580001</v>
      </c>
      <c r="K369" s="12"/>
      <c r="L369" s="118"/>
      <c r="M369" s="121"/>
      <c r="N369" s="13">
        <v>14</v>
      </c>
      <c r="O369" s="5" t="s">
        <v>753</v>
      </c>
      <c r="P369" s="5">
        <v>70341351.842399999</v>
      </c>
      <c r="Q369" s="5">
        <v>16502341.133300001</v>
      </c>
      <c r="R369" s="5">
        <v>0</v>
      </c>
      <c r="S369" s="81">
        <v>13106687.592399999</v>
      </c>
      <c r="T369" s="5">
        <v>31976958.479499999</v>
      </c>
      <c r="U369" s="6">
        <v>131927339.0476</v>
      </c>
    </row>
    <row r="370" spans="1:21" ht="24.95" customHeight="1">
      <c r="A370" s="123"/>
      <c r="B370" s="121"/>
      <c r="C370" s="1">
        <v>6</v>
      </c>
      <c r="D370" s="5" t="s">
        <v>402</v>
      </c>
      <c r="E370" s="5">
        <v>56403612.819899999</v>
      </c>
      <c r="F370" s="5">
        <v>13232496.0429</v>
      </c>
      <c r="G370" s="5">
        <v>0</v>
      </c>
      <c r="H370" s="81">
        <v>10509671.948999999</v>
      </c>
      <c r="I370" s="5">
        <v>30939639.5178</v>
      </c>
      <c r="J370" s="6">
        <v>111085420.32960001</v>
      </c>
      <c r="K370" s="12"/>
      <c r="L370" s="118"/>
      <c r="M370" s="121"/>
      <c r="N370" s="13">
        <v>15</v>
      </c>
      <c r="O370" s="5" t="s">
        <v>754</v>
      </c>
      <c r="P370" s="5">
        <v>46630217.3103</v>
      </c>
      <c r="Q370" s="5">
        <v>10939621.3325</v>
      </c>
      <c r="R370" s="5">
        <v>0</v>
      </c>
      <c r="S370" s="81">
        <v>8688597.4557000007</v>
      </c>
      <c r="T370" s="5">
        <v>23291844.9298</v>
      </c>
      <c r="U370" s="6">
        <v>89550281.028300002</v>
      </c>
    </row>
    <row r="371" spans="1:21" ht="24.95" customHeight="1">
      <c r="A371" s="123"/>
      <c r="B371" s="121"/>
      <c r="C371" s="1">
        <v>7</v>
      </c>
      <c r="D371" s="5" t="s">
        <v>403</v>
      </c>
      <c r="E371" s="5">
        <v>49183839.440099999</v>
      </c>
      <c r="F371" s="5">
        <v>11538710.522700001</v>
      </c>
      <c r="G371" s="5">
        <v>0</v>
      </c>
      <c r="H371" s="81">
        <v>9164413.2683000006</v>
      </c>
      <c r="I371" s="5">
        <v>28738960.899799999</v>
      </c>
      <c r="J371" s="6">
        <v>98625924.130899996</v>
      </c>
      <c r="K371" s="12"/>
      <c r="L371" s="119"/>
      <c r="M371" s="122"/>
      <c r="N371" s="13">
        <v>16</v>
      </c>
      <c r="O371" s="5" t="s">
        <v>755</v>
      </c>
      <c r="P371" s="5">
        <v>50584444.730400003</v>
      </c>
      <c r="Q371" s="5">
        <v>11867297.7006</v>
      </c>
      <c r="R371" s="5">
        <v>0</v>
      </c>
      <c r="S371" s="81">
        <v>9425387.7236000001</v>
      </c>
      <c r="T371" s="5">
        <v>25458499.203299999</v>
      </c>
      <c r="U371" s="6">
        <v>97335629.357899994</v>
      </c>
    </row>
    <row r="372" spans="1:21" ht="24.95" customHeight="1">
      <c r="A372" s="123"/>
      <c r="B372" s="121"/>
      <c r="C372" s="1">
        <v>8</v>
      </c>
      <c r="D372" s="5" t="s">
        <v>404</v>
      </c>
      <c r="E372" s="5">
        <v>65534241.257100001</v>
      </c>
      <c r="F372" s="5">
        <v>15374575.2223</v>
      </c>
      <c r="G372" s="5">
        <v>0</v>
      </c>
      <c r="H372" s="81">
        <v>12210979.804400001</v>
      </c>
      <c r="I372" s="5">
        <v>35781200.982900001</v>
      </c>
      <c r="J372" s="6">
        <v>128900997.2667</v>
      </c>
      <c r="K372" s="12"/>
      <c r="L372" s="19"/>
      <c r="M372" s="114" t="s">
        <v>846</v>
      </c>
      <c r="N372" s="115"/>
      <c r="O372" s="116"/>
      <c r="P372" s="15">
        <v>936533874.03559983</v>
      </c>
      <c r="Q372" s="15">
        <v>219714308.40330002</v>
      </c>
      <c r="R372" s="15">
        <v>0</v>
      </c>
      <c r="S372" s="15">
        <v>174504137.11360002</v>
      </c>
      <c r="T372" s="15">
        <v>422345975.25940001</v>
      </c>
      <c r="U372" s="8">
        <v>1753098294.8118997</v>
      </c>
    </row>
    <row r="373" spans="1:21" ht="24.95" customHeight="1">
      <c r="A373" s="123"/>
      <c r="B373" s="121"/>
      <c r="C373" s="1">
        <v>9</v>
      </c>
      <c r="D373" s="5" t="s">
        <v>405</v>
      </c>
      <c r="E373" s="5">
        <v>72291085.127599999</v>
      </c>
      <c r="F373" s="5">
        <v>16959755.7685</v>
      </c>
      <c r="G373" s="5">
        <v>0</v>
      </c>
      <c r="H373" s="81">
        <v>13469980.938200001</v>
      </c>
      <c r="I373" s="5">
        <v>33813897.398999996</v>
      </c>
      <c r="J373" s="6">
        <v>136534719.2333</v>
      </c>
      <c r="K373" s="12"/>
      <c r="L373" s="117">
        <v>35</v>
      </c>
      <c r="M373" s="120" t="s">
        <v>59</v>
      </c>
      <c r="N373" s="13">
        <v>1</v>
      </c>
      <c r="O373" s="5" t="s">
        <v>756</v>
      </c>
      <c r="P373" s="5">
        <v>52276015.575199999</v>
      </c>
      <c r="Q373" s="5">
        <v>12264146.473099999</v>
      </c>
      <c r="R373" s="5">
        <v>0</v>
      </c>
      <c r="S373" s="81">
        <v>9740577.7224000003</v>
      </c>
      <c r="T373" s="5">
        <v>26134731.377900001</v>
      </c>
      <c r="U373" s="6">
        <v>100415471.1486</v>
      </c>
    </row>
    <row r="374" spans="1:21" ht="24.95" customHeight="1">
      <c r="A374" s="123"/>
      <c r="B374" s="121"/>
      <c r="C374" s="1">
        <v>10</v>
      </c>
      <c r="D374" s="5" t="s">
        <v>406</v>
      </c>
      <c r="E374" s="5">
        <v>68293452.662</v>
      </c>
      <c r="F374" s="5">
        <v>16021896.416300001</v>
      </c>
      <c r="G374" s="5">
        <v>0</v>
      </c>
      <c r="H374" s="81">
        <v>12725103.0184</v>
      </c>
      <c r="I374" s="5">
        <v>40288798.663699999</v>
      </c>
      <c r="J374" s="6">
        <v>137329250.7604</v>
      </c>
      <c r="K374" s="12"/>
      <c r="L374" s="118"/>
      <c r="M374" s="121"/>
      <c r="N374" s="13">
        <v>2</v>
      </c>
      <c r="O374" s="5" t="s">
        <v>757</v>
      </c>
      <c r="P374" s="5">
        <v>57848586.733099997</v>
      </c>
      <c r="Q374" s="5">
        <v>13571492.263699999</v>
      </c>
      <c r="R374" s="5">
        <v>0</v>
      </c>
      <c r="S374" s="81">
        <v>10778913.599400001</v>
      </c>
      <c r="T374" s="5">
        <v>24384532.797699999</v>
      </c>
      <c r="U374" s="6">
        <v>106583525.39389999</v>
      </c>
    </row>
    <row r="375" spans="1:21" ht="24.95" customHeight="1">
      <c r="A375" s="123"/>
      <c r="B375" s="121"/>
      <c r="C375" s="1">
        <v>11</v>
      </c>
      <c r="D375" s="5" t="s">
        <v>407</v>
      </c>
      <c r="E375" s="5">
        <v>72913943.719899997</v>
      </c>
      <c r="F375" s="5">
        <v>17105880.696400002</v>
      </c>
      <c r="G375" s="5">
        <v>0</v>
      </c>
      <c r="H375" s="81">
        <v>13586038.033600001</v>
      </c>
      <c r="I375" s="5">
        <v>42840396.150300004</v>
      </c>
      <c r="J375" s="6">
        <v>146446258.6002</v>
      </c>
      <c r="K375" s="12"/>
      <c r="L375" s="118"/>
      <c r="M375" s="121"/>
      <c r="N375" s="13">
        <v>3</v>
      </c>
      <c r="O375" s="5" t="s">
        <v>758</v>
      </c>
      <c r="P375" s="5">
        <v>48436037.586800002</v>
      </c>
      <c r="Q375" s="5">
        <v>11363273.444</v>
      </c>
      <c r="R375" s="5">
        <v>0</v>
      </c>
      <c r="S375" s="81">
        <v>9025075.5243999995</v>
      </c>
      <c r="T375" s="5">
        <v>23179408.783399999</v>
      </c>
      <c r="U375" s="6">
        <v>92003795.338599995</v>
      </c>
    </row>
    <row r="376" spans="1:21" ht="24.95" customHeight="1">
      <c r="A376" s="123"/>
      <c r="B376" s="121"/>
      <c r="C376" s="1">
        <v>12</v>
      </c>
      <c r="D376" s="5" t="s">
        <v>408</v>
      </c>
      <c r="E376" s="5">
        <v>63010339.126800001</v>
      </c>
      <c r="F376" s="5">
        <v>14782458.4538</v>
      </c>
      <c r="G376" s="5">
        <v>0</v>
      </c>
      <c r="H376" s="81">
        <v>11740701.712400001</v>
      </c>
      <c r="I376" s="5">
        <v>33623737.849399999</v>
      </c>
      <c r="J376" s="6">
        <v>123157237.1424</v>
      </c>
      <c r="K376" s="12"/>
      <c r="L376" s="118"/>
      <c r="M376" s="121"/>
      <c r="N376" s="13">
        <v>4</v>
      </c>
      <c r="O376" s="5" t="s">
        <v>759</v>
      </c>
      <c r="P376" s="5">
        <v>54230703.213200003</v>
      </c>
      <c r="Q376" s="5">
        <v>12722723.4178</v>
      </c>
      <c r="R376" s="5">
        <v>0</v>
      </c>
      <c r="S376" s="81">
        <v>10104794.2116</v>
      </c>
      <c r="T376" s="5">
        <v>25969918.8233</v>
      </c>
      <c r="U376" s="6">
        <v>103028139.66590001</v>
      </c>
    </row>
    <row r="377" spans="1:21" ht="24.95" customHeight="1">
      <c r="A377" s="123"/>
      <c r="B377" s="121"/>
      <c r="C377" s="1">
        <v>13</v>
      </c>
      <c r="D377" s="5" t="s">
        <v>409</v>
      </c>
      <c r="E377" s="5">
        <v>54590122.454999998</v>
      </c>
      <c r="F377" s="5">
        <v>12807044.500399999</v>
      </c>
      <c r="G377" s="5">
        <v>0</v>
      </c>
      <c r="H377" s="81">
        <v>10171764.714600001</v>
      </c>
      <c r="I377" s="5">
        <v>32575377.006299999</v>
      </c>
      <c r="J377" s="6">
        <v>110144308.67629999</v>
      </c>
      <c r="K377" s="12"/>
      <c r="L377" s="118"/>
      <c r="M377" s="121"/>
      <c r="N377" s="13">
        <v>5</v>
      </c>
      <c r="O377" s="5" t="s">
        <v>760</v>
      </c>
      <c r="P377" s="5">
        <v>76062709.928599998</v>
      </c>
      <c r="Q377" s="5">
        <v>17844592.887200002</v>
      </c>
      <c r="R377" s="5">
        <v>0</v>
      </c>
      <c r="S377" s="81">
        <v>14172746.902799999</v>
      </c>
      <c r="T377" s="5">
        <v>35324615.488300003</v>
      </c>
      <c r="U377" s="6">
        <v>143404665.2069</v>
      </c>
    </row>
    <row r="378" spans="1:21" ht="24.95" customHeight="1">
      <c r="A378" s="123"/>
      <c r="B378" s="121"/>
      <c r="C378" s="1">
        <v>14</v>
      </c>
      <c r="D378" s="5" t="s">
        <v>410</v>
      </c>
      <c r="E378" s="5">
        <v>56209907.970299996</v>
      </c>
      <c r="F378" s="5">
        <v>13187052.169199999</v>
      </c>
      <c r="G378" s="5">
        <v>0</v>
      </c>
      <c r="H378" s="81">
        <v>10473578.969799999</v>
      </c>
      <c r="I378" s="5">
        <v>29574212.887200002</v>
      </c>
      <c r="J378" s="6">
        <v>109444751.99649999</v>
      </c>
      <c r="K378" s="12"/>
      <c r="L378" s="118"/>
      <c r="M378" s="121"/>
      <c r="N378" s="13">
        <v>6</v>
      </c>
      <c r="O378" s="5" t="s">
        <v>761</v>
      </c>
      <c r="P378" s="5">
        <v>63036341.234099999</v>
      </c>
      <c r="Q378" s="5">
        <v>14788558.644300001</v>
      </c>
      <c r="R378" s="5">
        <v>0</v>
      </c>
      <c r="S378" s="81">
        <v>11745546.6789</v>
      </c>
      <c r="T378" s="5">
        <v>27134510.480799999</v>
      </c>
      <c r="U378" s="6">
        <v>116704957.0381</v>
      </c>
    </row>
    <row r="379" spans="1:21" ht="24.95" customHeight="1">
      <c r="A379" s="123"/>
      <c r="B379" s="121"/>
      <c r="C379" s="1">
        <v>15</v>
      </c>
      <c r="D379" s="5" t="s">
        <v>411</v>
      </c>
      <c r="E379" s="5">
        <v>65068471.0832</v>
      </c>
      <c r="F379" s="5">
        <v>15265303.8179</v>
      </c>
      <c r="G379" s="5">
        <v>0</v>
      </c>
      <c r="H379" s="81">
        <v>12124192.9571</v>
      </c>
      <c r="I379" s="5">
        <v>35970161.688100003</v>
      </c>
      <c r="J379" s="6">
        <v>128428129.54629999</v>
      </c>
      <c r="K379" s="12"/>
      <c r="L379" s="118"/>
      <c r="M379" s="121"/>
      <c r="N379" s="13">
        <v>7</v>
      </c>
      <c r="O379" s="5" t="s">
        <v>762</v>
      </c>
      <c r="P379" s="5">
        <v>58035679.463699996</v>
      </c>
      <c r="Q379" s="5">
        <v>13615384.9098</v>
      </c>
      <c r="R379" s="5">
        <v>0</v>
      </c>
      <c r="S379" s="81">
        <v>10813774.544</v>
      </c>
      <c r="T379" s="5">
        <v>25581321.989300001</v>
      </c>
      <c r="U379" s="6">
        <v>108046160.90679999</v>
      </c>
    </row>
    <row r="380" spans="1:21" ht="24.95" customHeight="1">
      <c r="A380" s="123"/>
      <c r="B380" s="121"/>
      <c r="C380" s="1">
        <v>16</v>
      </c>
      <c r="D380" s="5" t="s">
        <v>412</v>
      </c>
      <c r="E380" s="5">
        <v>50469289.460500002</v>
      </c>
      <c r="F380" s="5">
        <v>11840281.8487</v>
      </c>
      <c r="G380" s="5">
        <v>0</v>
      </c>
      <c r="H380" s="81">
        <v>9403930.8691000007</v>
      </c>
      <c r="I380" s="5">
        <v>27803576.8651</v>
      </c>
      <c r="J380" s="6">
        <v>99517079.043400005</v>
      </c>
      <c r="K380" s="12"/>
      <c r="L380" s="118"/>
      <c r="M380" s="121"/>
      <c r="N380" s="13">
        <v>8</v>
      </c>
      <c r="O380" s="5" t="s">
        <v>763</v>
      </c>
      <c r="P380" s="5">
        <v>50421101.556999996</v>
      </c>
      <c r="Q380" s="5">
        <v>11828976.7884</v>
      </c>
      <c r="R380" s="5">
        <v>0</v>
      </c>
      <c r="S380" s="81">
        <v>9394952.0284000002</v>
      </c>
      <c r="T380" s="5">
        <v>24064041.740499999</v>
      </c>
      <c r="U380" s="6">
        <v>95709072.114299998</v>
      </c>
    </row>
    <row r="381" spans="1:21" ht="24.95" customHeight="1">
      <c r="A381" s="123"/>
      <c r="B381" s="121"/>
      <c r="C381" s="1">
        <v>17</v>
      </c>
      <c r="D381" s="5" t="s">
        <v>413</v>
      </c>
      <c r="E381" s="5">
        <v>70224132.174600005</v>
      </c>
      <c r="F381" s="5">
        <v>16474840.966</v>
      </c>
      <c r="G381" s="5">
        <v>0</v>
      </c>
      <c r="H381" s="81">
        <v>13084846.0792</v>
      </c>
      <c r="I381" s="5">
        <v>38774087.3671</v>
      </c>
      <c r="J381" s="6">
        <v>138557906.5869</v>
      </c>
      <c r="K381" s="12"/>
      <c r="L381" s="118"/>
      <c r="M381" s="121"/>
      <c r="N381" s="13">
        <v>9</v>
      </c>
      <c r="O381" s="5" t="s">
        <v>764</v>
      </c>
      <c r="P381" s="5">
        <v>66497365.139899999</v>
      </c>
      <c r="Q381" s="5">
        <v>15600527.645</v>
      </c>
      <c r="R381" s="5">
        <v>0</v>
      </c>
      <c r="S381" s="81">
        <v>12390438.4516</v>
      </c>
      <c r="T381" s="5">
        <v>31232731.358899999</v>
      </c>
      <c r="U381" s="6">
        <v>125721062.59539999</v>
      </c>
    </row>
    <row r="382" spans="1:21" ht="24.95" customHeight="1">
      <c r="A382" s="123"/>
      <c r="B382" s="121"/>
      <c r="C382" s="1">
        <v>18</v>
      </c>
      <c r="D382" s="5" t="s">
        <v>414</v>
      </c>
      <c r="E382" s="5">
        <v>47233742.7764</v>
      </c>
      <c r="F382" s="5">
        <v>11081210.637599999</v>
      </c>
      <c r="G382" s="5">
        <v>0</v>
      </c>
      <c r="H382" s="81">
        <v>8801052.2142999992</v>
      </c>
      <c r="I382" s="5">
        <v>28218434.099199999</v>
      </c>
      <c r="J382" s="6">
        <v>95334439.727499992</v>
      </c>
      <c r="K382" s="12"/>
      <c r="L382" s="118"/>
      <c r="M382" s="121"/>
      <c r="N382" s="13">
        <v>10</v>
      </c>
      <c r="O382" s="5" t="s">
        <v>765</v>
      </c>
      <c r="P382" s="5">
        <v>46897572.075999998</v>
      </c>
      <c r="Q382" s="5">
        <v>11002343.7487</v>
      </c>
      <c r="R382" s="5">
        <v>0</v>
      </c>
      <c r="S382" s="81">
        <v>8738413.6064999998</v>
      </c>
      <c r="T382" s="5">
        <v>24262821.551899999</v>
      </c>
      <c r="U382" s="6">
        <v>90901150.983099997</v>
      </c>
    </row>
    <row r="383" spans="1:21" ht="24.95" customHeight="1">
      <c r="A383" s="123"/>
      <c r="B383" s="121"/>
      <c r="C383" s="1">
        <v>19</v>
      </c>
      <c r="D383" s="5" t="s">
        <v>415</v>
      </c>
      <c r="E383" s="5">
        <v>62324863.348200001</v>
      </c>
      <c r="F383" s="5">
        <v>14621643.3025</v>
      </c>
      <c r="G383" s="5">
        <v>0</v>
      </c>
      <c r="H383" s="81">
        <v>11612977.1713</v>
      </c>
      <c r="I383" s="5">
        <v>36245667.538000003</v>
      </c>
      <c r="J383" s="6">
        <v>124805151.36</v>
      </c>
      <c r="K383" s="12"/>
      <c r="L383" s="118"/>
      <c r="M383" s="121"/>
      <c r="N383" s="13">
        <v>11</v>
      </c>
      <c r="O383" s="5" t="s">
        <v>766</v>
      </c>
      <c r="P383" s="5">
        <v>44920417.656400003</v>
      </c>
      <c r="Q383" s="5">
        <v>10538496.0141</v>
      </c>
      <c r="R383" s="5">
        <v>0</v>
      </c>
      <c r="S383" s="81">
        <v>8370010.8871999998</v>
      </c>
      <c r="T383" s="5">
        <v>21671833.465100002</v>
      </c>
      <c r="U383" s="6">
        <v>85500758.022799999</v>
      </c>
    </row>
    <row r="384" spans="1:21" ht="24.95" customHeight="1">
      <c r="A384" s="123"/>
      <c r="B384" s="121"/>
      <c r="C384" s="1">
        <v>20</v>
      </c>
      <c r="D384" s="5" t="s">
        <v>416</v>
      </c>
      <c r="E384" s="5">
        <v>52254852.294600002</v>
      </c>
      <c r="F384" s="5">
        <v>12259181.4892</v>
      </c>
      <c r="G384" s="5">
        <v>0</v>
      </c>
      <c r="H384" s="81">
        <v>9736634.3732999992</v>
      </c>
      <c r="I384" s="5">
        <v>28393922.077399999</v>
      </c>
      <c r="J384" s="6">
        <v>102644590.23450001</v>
      </c>
      <c r="K384" s="12"/>
      <c r="L384" s="118"/>
      <c r="M384" s="121"/>
      <c r="N384" s="13">
        <v>12</v>
      </c>
      <c r="O384" s="5" t="s">
        <v>767</v>
      </c>
      <c r="P384" s="5">
        <v>48161557.255500004</v>
      </c>
      <c r="Q384" s="5">
        <v>11298879.343699999</v>
      </c>
      <c r="R384" s="5">
        <v>0</v>
      </c>
      <c r="S384" s="81">
        <v>8973931.6686000004</v>
      </c>
      <c r="T384" s="5">
        <v>23168505.0086</v>
      </c>
      <c r="U384" s="6">
        <v>91602873.2764</v>
      </c>
    </row>
    <row r="385" spans="1:21" ht="24.95" customHeight="1">
      <c r="A385" s="123"/>
      <c r="B385" s="121"/>
      <c r="C385" s="1">
        <v>21</v>
      </c>
      <c r="D385" s="5" t="s">
        <v>417</v>
      </c>
      <c r="E385" s="5">
        <v>66605874.257399999</v>
      </c>
      <c r="F385" s="5">
        <v>15625984.285</v>
      </c>
      <c r="G385" s="5">
        <v>0</v>
      </c>
      <c r="H385" s="81">
        <v>12410656.93</v>
      </c>
      <c r="I385" s="5">
        <v>36610972.538900003</v>
      </c>
      <c r="J385" s="6">
        <v>131253488.01130001</v>
      </c>
      <c r="K385" s="12"/>
      <c r="L385" s="118"/>
      <c r="M385" s="121"/>
      <c r="N385" s="13">
        <v>13</v>
      </c>
      <c r="O385" s="5" t="s">
        <v>768</v>
      </c>
      <c r="P385" s="5">
        <v>52381389.734399997</v>
      </c>
      <c r="Q385" s="5">
        <v>12288867.6403</v>
      </c>
      <c r="R385" s="5">
        <v>0</v>
      </c>
      <c r="S385" s="81">
        <v>9760212.0647999998</v>
      </c>
      <c r="T385" s="5">
        <v>26754134.2938</v>
      </c>
      <c r="U385" s="6">
        <v>101184603.73329999</v>
      </c>
    </row>
    <row r="386" spans="1:21" ht="24.95" customHeight="1">
      <c r="A386" s="123"/>
      <c r="B386" s="121"/>
      <c r="C386" s="1">
        <v>22</v>
      </c>
      <c r="D386" s="5" t="s">
        <v>418</v>
      </c>
      <c r="E386" s="5">
        <v>74518545.173299998</v>
      </c>
      <c r="F386" s="5">
        <v>17482326.128199998</v>
      </c>
      <c r="G386" s="5">
        <v>0</v>
      </c>
      <c r="H386" s="81">
        <v>13885023.0461</v>
      </c>
      <c r="I386" s="5">
        <v>37929701.327600002</v>
      </c>
      <c r="J386" s="6">
        <v>143815595.67519999</v>
      </c>
      <c r="K386" s="12"/>
      <c r="L386" s="118"/>
      <c r="M386" s="121"/>
      <c r="N386" s="13">
        <v>14</v>
      </c>
      <c r="O386" s="5" t="s">
        <v>769</v>
      </c>
      <c r="P386" s="5">
        <v>57639760.5669</v>
      </c>
      <c r="Q386" s="5">
        <v>13522500.873299999</v>
      </c>
      <c r="R386" s="5">
        <v>0</v>
      </c>
      <c r="S386" s="81">
        <v>10740003.0688</v>
      </c>
      <c r="T386" s="5">
        <v>29907894.172800001</v>
      </c>
      <c r="U386" s="6">
        <v>111810158.68180001</v>
      </c>
    </row>
    <row r="387" spans="1:21" ht="24.95" customHeight="1">
      <c r="A387" s="123"/>
      <c r="B387" s="122"/>
      <c r="C387" s="1">
        <v>23</v>
      </c>
      <c r="D387" s="5" t="s">
        <v>419</v>
      </c>
      <c r="E387" s="5">
        <v>76089872.8389</v>
      </c>
      <c r="F387" s="5">
        <v>17850965.406399999</v>
      </c>
      <c r="G387" s="5">
        <v>0</v>
      </c>
      <c r="H387" s="81">
        <v>14177808.161499999</v>
      </c>
      <c r="I387" s="5">
        <v>43171962.245700002</v>
      </c>
      <c r="J387" s="6">
        <v>151290608.6525</v>
      </c>
      <c r="K387" s="12"/>
      <c r="L387" s="118"/>
      <c r="M387" s="121"/>
      <c r="N387" s="13">
        <v>15</v>
      </c>
      <c r="O387" s="5" t="s">
        <v>770</v>
      </c>
      <c r="P387" s="5">
        <v>53460301.436300002</v>
      </c>
      <c r="Q387" s="5">
        <v>12541984.3134</v>
      </c>
      <c r="R387" s="5">
        <v>0</v>
      </c>
      <c r="S387" s="81">
        <v>9961245.4290999994</v>
      </c>
      <c r="T387" s="5">
        <v>22562289.3805</v>
      </c>
      <c r="U387" s="6">
        <v>98525820.559300005</v>
      </c>
    </row>
    <row r="388" spans="1:21" ht="24.95" customHeight="1">
      <c r="A388" s="1"/>
      <c r="B388" s="114" t="s">
        <v>830</v>
      </c>
      <c r="C388" s="115"/>
      <c r="D388" s="116"/>
      <c r="E388" s="15">
        <v>1484561447.1322002</v>
      </c>
      <c r="F388" s="15">
        <v>348283602.63560003</v>
      </c>
      <c r="G388" s="15">
        <v>0</v>
      </c>
      <c r="H388" s="15">
        <v>276617986.28589994</v>
      </c>
      <c r="I388" s="15">
        <v>803309829.21649992</v>
      </c>
      <c r="J388" s="6">
        <v>2912772865.2702003</v>
      </c>
      <c r="K388" s="34"/>
      <c r="L388" s="118"/>
      <c r="M388" s="121"/>
      <c r="N388" s="13">
        <v>16</v>
      </c>
      <c r="O388" s="5" t="s">
        <v>771</v>
      </c>
      <c r="P388" s="5">
        <v>55714796.827699997</v>
      </c>
      <c r="Q388" s="5">
        <v>13070897.2651</v>
      </c>
      <c r="R388" s="5">
        <v>0</v>
      </c>
      <c r="S388" s="81">
        <v>10381325.026699999</v>
      </c>
      <c r="T388" s="5">
        <v>25337728.234299999</v>
      </c>
      <c r="U388" s="6">
        <v>104504747.3538</v>
      </c>
    </row>
    <row r="389" spans="1:21" ht="24.95" customHeight="1">
      <c r="A389" s="123">
        <v>19</v>
      </c>
      <c r="B389" s="120" t="s">
        <v>43</v>
      </c>
      <c r="C389" s="1">
        <v>1</v>
      </c>
      <c r="D389" s="5" t="s">
        <v>420</v>
      </c>
      <c r="E389" s="5">
        <v>48828402.3772</v>
      </c>
      <c r="F389" s="5">
        <v>11455323.674000001</v>
      </c>
      <c r="G389" s="5">
        <v>0</v>
      </c>
      <c r="H389" s="81">
        <v>9098184.7636999991</v>
      </c>
      <c r="I389" s="5">
        <v>33489940.455400001</v>
      </c>
      <c r="J389" s="6">
        <v>102871851.2703</v>
      </c>
      <c r="K389" s="12"/>
      <c r="L389" s="119"/>
      <c r="M389" s="122"/>
      <c r="N389" s="13">
        <v>17</v>
      </c>
      <c r="O389" s="5" t="s">
        <v>772</v>
      </c>
      <c r="P389" s="5">
        <v>55582398.9793</v>
      </c>
      <c r="Q389" s="5">
        <v>13039836.240499999</v>
      </c>
      <c r="R389" s="5">
        <v>0</v>
      </c>
      <c r="S389" s="81">
        <v>10356655.366699999</v>
      </c>
      <c r="T389" s="5">
        <v>24496539.113000002</v>
      </c>
      <c r="U389" s="6">
        <v>103475429.69949999</v>
      </c>
    </row>
    <row r="390" spans="1:21" ht="24.95" customHeight="1">
      <c r="A390" s="123"/>
      <c r="B390" s="121"/>
      <c r="C390" s="1">
        <v>2</v>
      </c>
      <c r="D390" s="5" t="s">
        <v>421</v>
      </c>
      <c r="E390" s="5">
        <v>50013116.376699999</v>
      </c>
      <c r="F390" s="5">
        <v>11733261.9572</v>
      </c>
      <c r="G390" s="5">
        <v>0</v>
      </c>
      <c r="H390" s="81">
        <v>9318932.2454000004</v>
      </c>
      <c r="I390" s="5">
        <v>34404259.0823</v>
      </c>
      <c r="J390" s="6">
        <v>105469569.66159999</v>
      </c>
      <c r="K390" s="12"/>
      <c r="L390" s="19"/>
      <c r="M390" s="114" t="s">
        <v>847</v>
      </c>
      <c r="N390" s="115"/>
      <c r="O390" s="116"/>
      <c r="P390" s="15">
        <v>941602734.9641</v>
      </c>
      <c r="Q390" s="15">
        <v>220903481.91240001</v>
      </c>
      <c r="R390" s="15">
        <v>0</v>
      </c>
      <c r="S390" s="15">
        <v>175448616.78189999</v>
      </c>
      <c r="T390" s="15">
        <v>441167558.06010002</v>
      </c>
      <c r="U390" s="8">
        <v>1779122391.7185001</v>
      </c>
    </row>
    <row r="391" spans="1:21" ht="24.95" customHeight="1">
      <c r="A391" s="123"/>
      <c r="B391" s="121"/>
      <c r="C391" s="1">
        <v>3</v>
      </c>
      <c r="D391" s="5" t="s">
        <v>422</v>
      </c>
      <c r="E391" s="5">
        <v>45602108.775700003</v>
      </c>
      <c r="F391" s="5">
        <v>10698423.270300001</v>
      </c>
      <c r="G391" s="5">
        <v>0</v>
      </c>
      <c r="H391" s="81">
        <v>8497030.2335999999</v>
      </c>
      <c r="I391" s="5">
        <v>32845418.8959</v>
      </c>
      <c r="J391" s="6">
        <v>97642981.175500005</v>
      </c>
      <c r="K391" s="12"/>
      <c r="L391" s="117">
        <v>36</v>
      </c>
      <c r="M391" s="120" t="s">
        <v>60</v>
      </c>
      <c r="N391" s="13">
        <v>1</v>
      </c>
      <c r="O391" s="5" t="s">
        <v>773</v>
      </c>
      <c r="P391" s="5">
        <v>52318068.150399998</v>
      </c>
      <c r="Q391" s="5">
        <v>12274012.162699999</v>
      </c>
      <c r="R391" s="5">
        <v>0</v>
      </c>
      <c r="S391" s="81">
        <v>9748413.3688999992</v>
      </c>
      <c r="T391" s="5">
        <v>25348653.848200001</v>
      </c>
      <c r="U391" s="6">
        <v>99689147.530200005</v>
      </c>
    </row>
    <row r="392" spans="1:21" ht="24.95" customHeight="1">
      <c r="A392" s="123"/>
      <c r="B392" s="121"/>
      <c r="C392" s="1">
        <v>4</v>
      </c>
      <c r="D392" s="5" t="s">
        <v>423</v>
      </c>
      <c r="E392" s="5">
        <v>49471983.564099997</v>
      </c>
      <c r="F392" s="5">
        <v>11606310.199200001</v>
      </c>
      <c r="G392" s="5">
        <v>0</v>
      </c>
      <c r="H392" s="81">
        <v>9218103.0954</v>
      </c>
      <c r="I392" s="5">
        <v>34330387.435000002</v>
      </c>
      <c r="J392" s="6">
        <v>104626784.29370001</v>
      </c>
      <c r="K392" s="12"/>
      <c r="L392" s="118"/>
      <c r="M392" s="121"/>
      <c r="N392" s="13">
        <v>2</v>
      </c>
      <c r="O392" s="5" t="s">
        <v>774</v>
      </c>
      <c r="P392" s="5">
        <v>50656966.009800002</v>
      </c>
      <c r="Q392" s="5">
        <v>11884311.4608</v>
      </c>
      <c r="R392" s="5">
        <v>0</v>
      </c>
      <c r="S392" s="81">
        <v>9438900.5965999998</v>
      </c>
      <c r="T392" s="5">
        <v>27896198.099100001</v>
      </c>
      <c r="U392" s="6">
        <v>99876376.166299999</v>
      </c>
    </row>
    <row r="393" spans="1:21" ht="24.95" customHeight="1">
      <c r="A393" s="123"/>
      <c r="B393" s="121"/>
      <c r="C393" s="1">
        <v>5</v>
      </c>
      <c r="D393" s="5" t="s">
        <v>424</v>
      </c>
      <c r="E393" s="5">
        <v>59961672.655299999</v>
      </c>
      <c r="F393" s="5">
        <v>14067230.031300001</v>
      </c>
      <c r="G393" s="5">
        <v>0</v>
      </c>
      <c r="H393" s="81">
        <v>11172644.4037</v>
      </c>
      <c r="I393" s="5">
        <v>39367817.232199997</v>
      </c>
      <c r="J393" s="6">
        <v>124569364.32249999</v>
      </c>
      <c r="K393" s="12"/>
      <c r="L393" s="118"/>
      <c r="M393" s="121"/>
      <c r="N393" s="13">
        <v>3</v>
      </c>
      <c r="O393" s="5" t="s">
        <v>775</v>
      </c>
      <c r="P393" s="5">
        <v>59783517.372599997</v>
      </c>
      <c r="Q393" s="5">
        <v>14025434.1435</v>
      </c>
      <c r="R393" s="5">
        <v>0</v>
      </c>
      <c r="S393" s="81">
        <v>11139448.771600001</v>
      </c>
      <c r="T393" s="5">
        <v>29307865.869100001</v>
      </c>
      <c r="U393" s="6">
        <v>114256266.1568</v>
      </c>
    </row>
    <row r="394" spans="1:21" ht="24.95" customHeight="1">
      <c r="A394" s="123"/>
      <c r="B394" s="121"/>
      <c r="C394" s="1">
        <v>6</v>
      </c>
      <c r="D394" s="5" t="s">
        <v>425</v>
      </c>
      <c r="E394" s="5">
        <v>47771759.567100003</v>
      </c>
      <c r="F394" s="5">
        <v>11207431.3653</v>
      </c>
      <c r="G394" s="5">
        <v>0</v>
      </c>
      <c r="H394" s="81">
        <v>8901300.7566999998</v>
      </c>
      <c r="I394" s="5">
        <v>33304633.371100001</v>
      </c>
      <c r="J394" s="6">
        <v>101185125.06020001</v>
      </c>
      <c r="K394" s="12"/>
      <c r="L394" s="118"/>
      <c r="M394" s="121"/>
      <c r="N394" s="13">
        <v>4</v>
      </c>
      <c r="O394" s="5" t="s">
        <v>776</v>
      </c>
      <c r="P394" s="5">
        <v>65983562.235799998</v>
      </c>
      <c r="Q394" s="5">
        <v>15479987.5846</v>
      </c>
      <c r="R394" s="5">
        <v>0</v>
      </c>
      <c r="S394" s="81">
        <v>12294701.676999999</v>
      </c>
      <c r="T394" s="5">
        <v>31950118.823899999</v>
      </c>
      <c r="U394" s="6">
        <v>125708370.3213</v>
      </c>
    </row>
    <row r="395" spans="1:21" ht="24.95" customHeight="1">
      <c r="A395" s="123"/>
      <c r="B395" s="121"/>
      <c r="C395" s="1">
        <v>7</v>
      </c>
      <c r="D395" s="5" t="s">
        <v>426</v>
      </c>
      <c r="E395" s="5">
        <v>77108816.052000001</v>
      </c>
      <c r="F395" s="5">
        <v>18090013.250300001</v>
      </c>
      <c r="G395" s="5">
        <v>0</v>
      </c>
      <c r="H395" s="81">
        <v>14367667.611400001</v>
      </c>
      <c r="I395" s="5">
        <v>47455906.294</v>
      </c>
      <c r="J395" s="6">
        <v>157022403.20770001</v>
      </c>
      <c r="K395" s="12"/>
      <c r="L395" s="118"/>
      <c r="M395" s="121"/>
      <c r="N395" s="13">
        <v>5</v>
      </c>
      <c r="O395" s="5" t="s">
        <v>777</v>
      </c>
      <c r="P395" s="5">
        <v>57431658.943599999</v>
      </c>
      <c r="Q395" s="5">
        <v>13473679.463300001</v>
      </c>
      <c r="R395" s="5">
        <v>0</v>
      </c>
      <c r="S395" s="81">
        <v>10701227.542099999</v>
      </c>
      <c r="T395" s="5">
        <v>28902884.829</v>
      </c>
      <c r="U395" s="6">
        <v>110509450.778</v>
      </c>
    </row>
    <row r="396" spans="1:21" ht="24.95" customHeight="1">
      <c r="A396" s="123"/>
      <c r="B396" s="121"/>
      <c r="C396" s="1">
        <v>8</v>
      </c>
      <c r="D396" s="5" t="s">
        <v>427</v>
      </c>
      <c r="E396" s="5">
        <v>52535453.667000003</v>
      </c>
      <c r="F396" s="5">
        <v>12325011.6084</v>
      </c>
      <c r="G396" s="5">
        <v>0</v>
      </c>
      <c r="H396" s="81">
        <v>9788918.7611999996</v>
      </c>
      <c r="I396" s="5">
        <v>35421278.708700001</v>
      </c>
      <c r="J396" s="6">
        <v>110070662.74530001</v>
      </c>
      <c r="K396" s="12"/>
      <c r="L396" s="118"/>
      <c r="M396" s="121"/>
      <c r="N396" s="13">
        <v>6</v>
      </c>
      <c r="O396" s="5" t="s">
        <v>778</v>
      </c>
      <c r="P396" s="5">
        <v>79747167.497500002</v>
      </c>
      <c r="Q396" s="5">
        <v>18708980.2511</v>
      </c>
      <c r="R396" s="5">
        <v>0</v>
      </c>
      <c r="S396" s="81">
        <v>14859271.0176</v>
      </c>
      <c r="T396" s="5">
        <v>39100083.635300003</v>
      </c>
      <c r="U396" s="6">
        <v>152415502.40150002</v>
      </c>
    </row>
    <row r="397" spans="1:21" ht="24.95" customHeight="1">
      <c r="A397" s="123"/>
      <c r="B397" s="121"/>
      <c r="C397" s="1">
        <v>9</v>
      </c>
      <c r="D397" s="5" t="s">
        <v>428</v>
      </c>
      <c r="E397" s="5">
        <v>56473573.409000002</v>
      </c>
      <c r="F397" s="5">
        <v>13248909.055600001</v>
      </c>
      <c r="G397" s="5">
        <v>0</v>
      </c>
      <c r="H397" s="81">
        <v>10522707.689099999</v>
      </c>
      <c r="I397" s="5">
        <v>36415805.731600001</v>
      </c>
      <c r="J397" s="6">
        <v>116660995.8853</v>
      </c>
      <c r="K397" s="12"/>
      <c r="L397" s="118"/>
      <c r="M397" s="121"/>
      <c r="N397" s="13">
        <v>7</v>
      </c>
      <c r="O397" s="5" t="s">
        <v>779</v>
      </c>
      <c r="P397" s="5">
        <v>60564513.9529</v>
      </c>
      <c r="Q397" s="5">
        <v>14208658.8279</v>
      </c>
      <c r="R397" s="5">
        <v>0</v>
      </c>
      <c r="S397" s="81">
        <v>11284971.681299999</v>
      </c>
      <c r="T397" s="5">
        <v>33288828.3519</v>
      </c>
      <c r="U397" s="6">
        <v>119346972.814</v>
      </c>
    </row>
    <row r="398" spans="1:21" ht="24.95" customHeight="1">
      <c r="A398" s="123"/>
      <c r="B398" s="121"/>
      <c r="C398" s="1">
        <v>10</v>
      </c>
      <c r="D398" s="5" t="s">
        <v>429</v>
      </c>
      <c r="E398" s="5">
        <v>56869098.317199998</v>
      </c>
      <c r="F398" s="5">
        <v>13341700.661</v>
      </c>
      <c r="G398" s="5">
        <v>0</v>
      </c>
      <c r="H398" s="81">
        <v>10596405.752499999</v>
      </c>
      <c r="I398" s="5">
        <v>37699482.594899997</v>
      </c>
      <c r="J398" s="6">
        <v>118506687.3256</v>
      </c>
      <c r="K398" s="12"/>
      <c r="L398" s="118"/>
      <c r="M398" s="121"/>
      <c r="N398" s="13">
        <v>8</v>
      </c>
      <c r="O398" s="5" t="s">
        <v>388</v>
      </c>
      <c r="P398" s="5">
        <v>54948504.668899998</v>
      </c>
      <c r="Q398" s="5">
        <v>12891122.292400001</v>
      </c>
      <c r="R398" s="5">
        <v>0</v>
      </c>
      <c r="S398" s="81">
        <v>10238541.988500001</v>
      </c>
      <c r="T398" s="5">
        <v>27423168.369899999</v>
      </c>
      <c r="U398" s="6">
        <v>105501337.3197</v>
      </c>
    </row>
    <row r="399" spans="1:21" ht="24.95" customHeight="1">
      <c r="A399" s="123"/>
      <c r="B399" s="121"/>
      <c r="C399" s="1">
        <v>11</v>
      </c>
      <c r="D399" s="5" t="s">
        <v>430</v>
      </c>
      <c r="E399" s="5">
        <v>52709794.510200001</v>
      </c>
      <c r="F399" s="5">
        <v>12365912.614600001</v>
      </c>
      <c r="G399" s="5">
        <v>0</v>
      </c>
      <c r="H399" s="81">
        <v>9821403.6495999992</v>
      </c>
      <c r="I399" s="5">
        <v>32179432.313700002</v>
      </c>
      <c r="J399" s="6">
        <v>107076543.0881</v>
      </c>
      <c r="K399" s="12"/>
      <c r="L399" s="118"/>
      <c r="M399" s="121"/>
      <c r="N399" s="13">
        <v>9</v>
      </c>
      <c r="O399" s="5" t="s">
        <v>780</v>
      </c>
      <c r="P399" s="5">
        <v>59400887.435400002</v>
      </c>
      <c r="Q399" s="5">
        <v>13935667.745999999</v>
      </c>
      <c r="R399" s="5">
        <v>0</v>
      </c>
      <c r="S399" s="81">
        <v>11068153.4252</v>
      </c>
      <c r="T399" s="5">
        <v>29263280.276700001</v>
      </c>
      <c r="U399" s="6">
        <v>113667988.88330001</v>
      </c>
    </row>
    <row r="400" spans="1:21" ht="24.95" customHeight="1">
      <c r="A400" s="123"/>
      <c r="B400" s="121"/>
      <c r="C400" s="1">
        <v>12</v>
      </c>
      <c r="D400" s="5" t="s">
        <v>431</v>
      </c>
      <c r="E400" s="5">
        <v>51638937.626699999</v>
      </c>
      <c r="F400" s="5">
        <v>12114685.6317</v>
      </c>
      <c r="G400" s="5">
        <v>0</v>
      </c>
      <c r="H400" s="81">
        <v>9621871.1375999991</v>
      </c>
      <c r="I400" s="5">
        <v>34899495.975900002</v>
      </c>
      <c r="J400" s="6">
        <v>108274990.37189999</v>
      </c>
      <c r="K400" s="12"/>
      <c r="L400" s="118"/>
      <c r="M400" s="121"/>
      <c r="N400" s="13">
        <v>10</v>
      </c>
      <c r="O400" s="5" t="s">
        <v>781</v>
      </c>
      <c r="P400" s="5">
        <v>78404327.080599993</v>
      </c>
      <c r="Q400" s="5">
        <v>18393944.925999999</v>
      </c>
      <c r="R400" s="5">
        <v>0</v>
      </c>
      <c r="S400" s="81">
        <v>14609059.877599999</v>
      </c>
      <c r="T400" s="5">
        <v>33890134.426799998</v>
      </c>
      <c r="U400" s="6">
        <v>145297466.31099999</v>
      </c>
    </row>
    <row r="401" spans="1:21" ht="24.95" customHeight="1">
      <c r="A401" s="123"/>
      <c r="B401" s="121"/>
      <c r="C401" s="1">
        <v>13</v>
      </c>
      <c r="D401" s="5" t="s">
        <v>432</v>
      </c>
      <c r="E401" s="5">
        <v>53955388.935900003</v>
      </c>
      <c r="F401" s="5">
        <v>12658133.670700001</v>
      </c>
      <c r="G401" s="5">
        <v>0</v>
      </c>
      <c r="H401" s="81">
        <v>10053494.966800001</v>
      </c>
      <c r="I401" s="5">
        <v>35597508.828699999</v>
      </c>
      <c r="J401" s="6">
        <v>112264526.4021</v>
      </c>
      <c r="K401" s="12"/>
      <c r="L401" s="118"/>
      <c r="M401" s="121"/>
      <c r="N401" s="13">
        <v>11</v>
      </c>
      <c r="O401" s="5" t="s">
        <v>782</v>
      </c>
      <c r="P401" s="5">
        <v>48954091.170199998</v>
      </c>
      <c r="Q401" s="5">
        <v>11484810.7294</v>
      </c>
      <c r="R401" s="5">
        <v>0</v>
      </c>
      <c r="S401" s="81">
        <v>9121604.3270999994</v>
      </c>
      <c r="T401" s="5">
        <v>24970104.4716</v>
      </c>
      <c r="U401" s="6">
        <v>94530610.698299989</v>
      </c>
    </row>
    <row r="402" spans="1:21" ht="24.95" customHeight="1">
      <c r="A402" s="123"/>
      <c r="B402" s="121"/>
      <c r="C402" s="1">
        <v>14</v>
      </c>
      <c r="D402" s="5" t="s">
        <v>433</v>
      </c>
      <c r="E402" s="5">
        <v>48128449.048600003</v>
      </c>
      <c r="F402" s="5">
        <v>11291112.036</v>
      </c>
      <c r="G402" s="5">
        <v>0</v>
      </c>
      <c r="H402" s="81">
        <v>8967762.6241999995</v>
      </c>
      <c r="I402" s="5">
        <v>32825609.420200001</v>
      </c>
      <c r="J402" s="6">
        <v>101212933.12900001</v>
      </c>
      <c r="K402" s="12"/>
      <c r="L402" s="118"/>
      <c r="M402" s="121"/>
      <c r="N402" s="13">
        <v>12</v>
      </c>
      <c r="O402" s="5" t="s">
        <v>783</v>
      </c>
      <c r="P402" s="5">
        <v>56542784.444899999</v>
      </c>
      <c r="Q402" s="5">
        <v>13265146.2205</v>
      </c>
      <c r="R402" s="5">
        <v>0</v>
      </c>
      <c r="S402" s="81">
        <v>10535603.7652</v>
      </c>
      <c r="T402" s="5">
        <v>29510242.213500001</v>
      </c>
      <c r="U402" s="6">
        <v>109853776.64410001</v>
      </c>
    </row>
    <row r="403" spans="1:21" ht="24.95" customHeight="1">
      <c r="A403" s="123"/>
      <c r="B403" s="121"/>
      <c r="C403" s="1">
        <v>15</v>
      </c>
      <c r="D403" s="5" t="s">
        <v>434</v>
      </c>
      <c r="E403" s="5">
        <v>47877303.159900002</v>
      </c>
      <c r="F403" s="5">
        <v>11232192.282299999</v>
      </c>
      <c r="G403" s="5">
        <v>0</v>
      </c>
      <c r="H403" s="81">
        <v>8920966.6696000006</v>
      </c>
      <c r="I403" s="5">
        <v>30199226.881099999</v>
      </c>
      <c r="J403" s="6">
        <v>98229688.992899999</v>
      </c>
      <c r="K403" s="12"/>
      <c r="L403" s="118"/>
      <c r="M403" s="121"/>
      <c r="N403" s="13">
        <v>13</v>
      </c>
      <c r="O403" s="5" t="s">
        <v>784</v>
      </c>
      <c r="P403" s="5">
        <v>59905221.3279</v>
      </c>
      <c r="Q403" s="5">
        <v>14053986.3413</v>
      </c>
      <c r="R403" s="5">
        <v>0</v>
      </c>
      <c r="S403" s="81">
        <v>11162125.8411</v>
      </c>
      <c r="T403" s="5">
        <v>32412016.426899999</v>
      </c>
      <c r="U403" s="6">
        <v>117533349.93720001</v>
      </c>
    </row>
    <row r="404" spans="1:21" ht="24.95" customHeight="1">
      <c r="A404" s="123"/>
      <c r="B404" s="121"/>
      <c r="C404" s="1">
        <v>16</v>
      </c>
      <c r="D404" s="5" t="s">
        <v>435</v>
      </c>
      <c r="E404" s="5">
        <v>51744394.2892</v>
      </c>
      <c r="F404" s="5">
        <v>12139426.1545</v>
      </c>
      <c r="G404" s="5">
        <v>0</v>
      </c>
      <c r="H404" s="81">
        <v>9641520.8528000005</v>
      </c>
      <c r="I404" s="5">
        <v>35024404.139899999</v>
      </c>
      <c r="J404" s="6">
        <v>108549745.4364</v>
      </c>
      <c r="K404" s="12"/>
      <c r="L404" s="119"/>
      <c r="M404" s="122"/>
      <c r="N404" s="13">
        <v>14</v>
      </c>
      <c r="O404" s="5" t="s">
        <v>785</v>
      </c>
      <c r="P404" s="5">
        <v>66159745.137900002</v>
      </c>
      <c r="Q404" s="5">
        <v>15521320.7446</v>
      </c>
      <c r="R404" s="5">
        <v>0</v>
      </c>
      <c r="S404" s="81">
        <v>12327529.7958</v>
      </c>
      <c r="T404" s="5">
        <v>34000713.546499997</v>
      </c>
      <c r="U404" s="6">
        <v>128009309.22480001</v>
      </c>
    </row>
    <row r="405" spans="1:21" ht="24.95" customHeight="1">
      <c r="A405" s="123"/>
      <c r="B405" s="121"/>
      <c r="C405" s="1">
        <v>17</v>
      </c>
      <c r="D405" s="5" t="s">
        <v>436</v>
      </c>
      <c r="E405" s="5">
        <v>59088511.227600001</v>
      </c>
      <c r="F405" s="5">
        <v>13862383.132999999</v>
      </c>
      <c r="G405" s="5">
        <v>0</v>
      </c>
      <c r="H405" s="81">
        <v>11009948.4396</v>
      </c>
      <c r="I405" s="5">
        <v>39651543.729199998</v>
      </c>
      <c r="J405" s="6">
        <v>123612386.52939999</v>
      </c>
      <c r="K405" s="12"/>
      <c r="L405" s="19"/>
      <c r="M405" s="114" t="s">
        <v>848</v>
      </c>
      <c r="N405" s="115"/>
      <c r="O405" s="116"/>
      <c r="P405" s="15">
        <v>850801015.42840004</v>
      </c>
      <c r="Q405" s="15">
        <v>199601062.89410001</v>
      </c>
      <c r="R405" s="15">
        <v>0</v>
      </c>
      <c r="S405" s="15">
        <v>158529553.67559999</v>
      </c>
      <c r="T405" s="15">
        <v>427264293.18840003</v>
      </c>
      <c r="U405" s="8">
        <v>1636195925.1865001</v>
      </c>
    </row>
    <row r="406" spans="1:21" ht="24.95" customHeight="1">
      <c r="A406" s="123"/>
      <c r="B406" s="121"/>
      <c r="C406" s="1">
        <v>18</v>
      </c>
      <c r="D406" s="5" t="s">
        <v>437</v>
      </c>
      <c r="E406" s="5">
        <v>71040443.099600002</v>
      </c>
      <c r="F406" s="5">
        <v>16666350.5262</v>
      </c>
      <c r="G406" s="5">
        <v>0</v>
      </c>
      <c r="H406" s="81">
        <v>13236949.102399999</v>
      </c>
      <c r="I406" s="5">
        <v>44217998.958999999</v>
      </c>
      <c r="J406" s="6">
        <v>145161741.68720001</v>
      </c>
      <c r="K406" s="12"/>
      <c r="L406" s="117">
        <v>37</v>
      </c>
      <c r="M406" s="120" t="s">
        <v>61</v>
      </c>
      <c r="N406" s="13">
        <v>1</v>
      </c>
      <c r="O406" s="5" t="s">
        <v>786</v>
      </c>
      <c r="P406" s="5">
        <v>43703193.243000001</v>
      </c>
      <c r="Q406" s="5">
        <v>10252930.6677</v>
      </c>
      <c r="R406" s="5">
        <v>0</v>
      </c>
      <c r="S406" s="81">
        <v>8143205.7477000002</v>
      </c>
      <c r="T406" s="5">
        <v>220639768.06799999</v>
      </c>
      <c r="U406" s="6">
        <v>282739097.72640002</v>
      </c>
    </row>
    <row r="407" spans="1:21" ht="24.95" customHeight="1">
      <c r="A407" s="123"/>
      <c r="B407" s="121"/>
      <c r="C407" s="1">
        <v>19</v>
      </c>
      <c r="D407" s="5" t="s">
        <v>438</v>
      </c>
      <c r="E407" s="5">
        <v>48842059.547700003</v>
      </c>
      <c r="F407" s="5">
        <v>11458527.696699999</v>
      </c>
      <c r="G407" s="5">
        <v>0</v>
      </c>
      <c r="H407" s="81">
        <v>9100729.5011</v>
      </c>
      <c r="I407" s="5">
        <v>34052255.545000002</v>
      </c>
      <c r="J407" s="6">
        <v>103453572.2905</v>
      </c>
      <c r="K407" s="12"/>
      <c r="L407" s="118"/>
      <c r="M407" s="121"/>
      <c r="N407" s="13">
        <v>2</v>
      </c>
      <c r="O407" s="5" t="s">
        <v>787</v>
      </c>
      <c r="P407" s="5">
        <v>111563908.1692</v>
      </c>
      <c r="Q407" s="5">
        <v>26173305.2117</v>
      </c>
      <c r="R407" s="5">
        <v>0</v>
      </c>
      <c r="S407" s="81">
        <v>20787676.8453</v>
      </c>
      <c r="T407" s="5">
        <v>261750024.8434</v>
      </c>
      <c r="U407" s="6">
        <v>420274915.06959999</v>
      </c>
    </row>
    <row r="408" spans="1:21" ht="24.95" customHeight="1">
      <c r="A408" s="123"/>
      <c r="B408" s="121"/>
      <c r="C408" s="1">
        <v>20</v>
      </c>
      <c r="D408" s="5" t="s">
        <v>439</v>
      </c>
      <c r="E408" s="5">
        <v>47062577.335900001</v>
      </c>
      <c r="F408" s="5">
        <v>11041054.592599999</v>
      </c>
      <c r="G408" s="5">
        <v>0</v>
      </c>
      <c r="H408" s="81">
        <v>8769158.9978999998</v>
      </c>
      <c r="I408" s="5">
        <v>32330543.790100001</v>
      </c>
      <c r="J408" s="6">
        <v>99203334.716499999</v>
      </c>
      <c r="K408" s="12"/>
      <c r="L408" s="118"/>
      <c r="M408" s="121"/>
      <c r="N408" s="13">
        <v>3</v>
      </c>
      <c r="O408" s="5" t="s">
        <v>788</v>
      </c>
      <c r="P408" s="5">
        <v>62840898.593099996</v>
      </c>
      <c r="Q408" s="5">
        <v>14742707.078299999</v>
      </c>
      <c r="R408" s="5">
        <v>0</v>
      </c>
      <c r="S408" s="81">
        <v>11709129.897399999</v>
      </c>
      <c r="T408" s="5">
        <v>230274594.69690001</v>
      </c>
      <c r="U408" s="6">
        <v>319567330.26569998</v>
      </c>
    </row>
    <row r="409" spans="1:21" ht="24.95" customHeight="1">
      <c r="A409" s="123"/>
      <c r="B409" s="121"/>
      <c r="C409" s="1">
        <v>21</v>
      </c>
      <c r="D409" s="5" t="s">
        <v>440</v>
      </c>
      <c r="E409" s="5">
        <v>68570661.472499996</v>
      </c>
      <c r="F409" s="5">
        <v>16086930.627800001</v>
      </c>
      <c r="G409" s="5">
        <v>0</v>
      </c>
      <c r="H409" s="81">
        <v>12776755.271</v>
      </c>
      <c r="I409" s="5">
        <v>44415865.365099996</v>
      </c>
      <c r="J409" s="6">
        <v>141850212.73640001</v>
      </c>
      <c r="K409" s="12"/>
      <c r="L409" s="118"/>
      <c r="M409" s="121"/>
      <c r="N409" s="13">
        <v>4</v>
      </c>
      <c r="O409" s="5" t="s">
        <v>789</v>
      </c>
      <c r="P409" s="5">
        <v>53855483.212499999</v>
      </c>
      <c r="Q409" s="5">
        <v>12634695.4188</v>
      </c>
      <c r="R409" s="5">
        <v>0</v>
      </c>
      <c r="S409" s="81">
        <v>10034879.5568</v>
      </c>
      <c r="T409" s="5">
        <v>226310073.5081</v>
      </c>
      <c r="U409" s="6">
        <v>302835131.69620001</v>
      </c>
    </row>
    <row r="410" spans="1:21" ht="24.95" customHeight="1">
      <c r="A410" s="123"/>
      <c r="B410" s="121"/>
      <c r="C410" s="1">
        <v>22</v>
      </c>
      <c r="D410" s="5" t="s">
        <v>441</v>
      </c>
      <c r="E410" s="5">
        <v>45636439.319499999</v>
      </c>
      <c r="F410" s="5">
        <v>10706477.342700001</v>
      </c>
      <c r="G410" s="5">
        <v>0</v>
      </c>
      <c r="H410" s="81">
        <v>8503427.0358000007</v>
      </c>
      <c r="I410" s="5">
        <v>31621455.899</v>
      </c>
      <c r="J410" s="6">
        <v>96467799.597000003</v>
      </c>
      <c r="K410" s="12"/>
      <c r="L410" s="118"/>
      <c r="M410" s="121"/>
      <c r="N410" s="13">
        <v>5</v>
      </c>
      <c r="O410" s="5" t="s">
        <v>790</v>
      </c>
      <c r="P410" s="5">
        <v>51171866.504100002</v>
      </c>
      <c r="Q410" s="5">
        <v>12005109.0199</v>
      </c>
      <c r="R410" s="5">
        <v>0</v>
      </c>
      <c r="S410" s="81">
        <v>9534841.8848999999</v>
      </c>
      <c r="T410" s="5">
        <v>222861797.53310001</v>
      </c>
      <c r="U410" s="6">
        <v>295573614.94200003</v>
      </c>
    </row>
    <row r="411" spans="1:21" ht="24.95" customHeight="1">
      <c r="A411" s="123"/>
      <c r="B411" s="121"/>
      <c r="C411" s="1">
        <v>23</v>
      </c>
      <c r="D411" s="5" t="s">
        <v>442</v>
      </c>
      <c r="E411" s="5">
        <v>46056515.735799998</v>
      </c>
      <c r="F411" s="5">
        <v>10805028.822699999</v>
      </c>
      <c r="G411" s="5">
        <v>0</v>
      </c>
      <c r="H411" s="81">
        <v>8581699.7759000007</v>
      </c>
      <c r="I411" s="5">
        <v>31354798.662099998</v>
      </c>
      <c r="J411" s="6">
        <v>96798042.9965</v>
      </c>
      <c r="K411" s="12"/>
      <c r="L411" s="119"/>
      <c r="M411" s="122"/>
      <c r="N411" s="13">
        <v>6</v>
      </c>
      <c r="O411" s="5" t="s">
        <v>791</v>
      </c>
      <c r="P411" s="5">
        <v>52637323.930299997</v>
      </c>
      <c r="Q411" s="5">
        <v>12348910.7487</v>
      </c>
      <c r="R411" s="5">
        <v>0</v>
      </c>
      <c r="S411" s="81">
        <v>9807900.2235000003</v>
      </c>
      <c r="T411" s="5">
        <v>222203574.89520001</v>
      </c>
      <c r="U411" s="6">
        <v>296997709.79770005</v>
      </c>
    </row>
    <row r="412" spans="1:21" ht="24.95" customHeight="1">
      <c r="A412" s="123"/>
      <c r="B412" s="121"/>
      <c r="C412" s="1">
        <v>24</v>
      </c>
      <c r="D412" s="5" t="s">
        <v>443</v>
      </c>
      <c r="E412" s="5">
        <v>59418446.8847</v>
      </c>
      <c r="F412" s="5">
        <v>13939787.2577</v>
      </c>
      <c r="G412" s="5">
        <v>0</v>
      </c>
      <c r="H412" s="81">
        <v>11071425.2732</v>
      </c>
      <c r="I412" s="5">
        <v>38664609.387199998</v>
      </c>
      <c r="J412" s="6">
        <v>123094268.8028</v>
      </c>
      <c r="K412" s="12"/>
      <c r="L412" s="19"/>
      <c r="M412" s="114"/>
      <c r="N412" s="115"/>
      <c r="O412" s="116"/>
      <c r="P412" s="20">
        <v>375772673.65219998</v>
      </c>
      <c r="Q412" s="20">
        <v>88157658.145099998</v>
      </c>
      <c r="R412" s="20">
        <v>0</v>
      </c>
      <c r="S412" s="20">
        <v>70017634.155599996</v>
      </c>
      <c r="T412" s="20">
        <v>1384039833.5446999</v>
      </c>
      <c r="U412" s="8">
        <v>1917987799.4975998</v>
      </c>
    </row>
    <row r="413" spans="1:21" ht="24.95" customHeight="1">
      <c r="A413" s="123"/>
      <c r="B413" s="121"/>
      <c r="C413" s="1">
        <v>25</v>
      </c>
      <c r="D413" s="5" t="s">
        <v>444</v>
      </c>
      <c r="E413" s="5">
        <v>60712477.472199999</v>
      </c>
      <c r="F413" s="5">
        <v>14243371.6164</v>
      </c>
      <c r="G413" s="5">
        <v>0</v>
      </c>
      <c r="H413" s="81">
        <v>11312541.689099999</v>
      </c>
      <c r="I413" s="5">
        <v>40445635.393700004</v>
      </c>
      <c r="J413" s="6">
        <v>126714026.1714</v>
      </c>
      <c r="K413" s="12"/>
      <c r="L413" s="114"/>
      <c r="M413" s="115"/>
      <c r="N413" s="115"/>
      <c r="O413" s="116"/>
      <c r="P413" s="15">
        <v>41356862869.721832</v>
      </c>
      <c r="Q413" s="15">
        <v>9702472889.7478065</v>
      </c>
      <c r="R413" s="15">
        <v>-804888674.89990103</v>
      </c>
      <c r="S413" s="15">
        <v>7706014559.5276937</v>
      </c>
      <c r="T413" s="15">
        <v>26635950864.810093</v>
      </c>
      <c r="U413" s="8">
        <v>84596412508.907516</v>
      </c>
    </row>
    <row r="416" spans="1:21">
      <c r="U416" s="32"/>
    </row>
  </sheetData>
  <mergeCells count="116">
    <mergeCell ref="A1:U1"/>
    <mergeCell ref="B4:U4"/>
    <mergeCell ref="B8:B24"/>
    <mergeCell ref="M8:M26"/>
    <mergeCell ref="L8:L26"/>
    <mergeCell ref="A8:A24"/>
    <mergeCell ref="B25:D25"/>
    <mergeCell ref="A26:A46"/>
    <mergeCell ref="B26:B46"/>
    <mergeCell ref="M27:O27"/>
    <mergeCell ref="M106:O106"/>
    <mergeCell ref="L107:L122"/>
    <mergeCell ref="M107:M122"/>
    <mergeCell ref="B48:B78"/>
    <mergeCell ref="A80:A100"/>
    <mergeCell ref="L85:L105"/>
    <mergeCell ref="A123:A130"/>
    <mergeCell ref="B123:B130"/>
    <mergeCell ref="M123:O123"/>
    <mergeCell ref="L28:L61"/>
    <mergeCell ref="M28:M61"/>
    <mergeCell ref="M62:O62"/>
    <mergeCell ref="L63:L83"/>
    <mergeCell ref="M63:M83"/>
    <mergeCell ref="M84:O84"/>
    <mergeCell ref="M85:M105"/>
    <mergeCell ref="B131:D131"/>
    <mergeCell ref="B47:D47"/>
    <mergeCell ref="A48:A78"/>
    <mergeCell ref="B101:D101"/>
    <mergeCell ref="A102:A121"/>
    <mergeCell ref="B102:B121"/>
    <mergeCell ref="B79:D79"/>
    <mergeCell ref="B80:B100"/>
    <mergeCell ref="A132:A154"/>
    <mergeCell ref="B132:B154"/>
    <mergeCell ref="B122:D122"/>
    <mergeCell ref="B155:D155"/>
    <mergeCell ref="B261:D261"/>
    <mergeCell ref="A156:A182"/>
    <mergeCell ref="B156:B182"/>
    <mergeCell ref="B183:D183"/>
    <mergeCell ref="A184:A201"/>
    <mergeCell ref="B184:B201"/>
    <mergeCell ref="B202:D202"/>
    <mergeCell ref="B242:D242"/>
    <mergeCell ref="A243:A260"/>
    <mergeCell ref="B243:B260"/>
    <mergeCell ref="B296:D296"/>
    <mergeCell ref="A203:A227"/>
    <mergeCell ref="B203:B227"/>
    <mergeCell ref="B228:D228"/>
    <mergeCell ref="A229:A241"/>
    <mergeCell ref="B229:B241"/>
    <mergeCell ref="A297:A307"/>
    <mergeCell ref="B297:B307"/>
    <mergeCell ref="A262:A277"/>
    <mergeCell ref="B278:D278"/>
    <mergeCell ref="B262:B277"/>
    <mergeCell ref="A279:A295"/>
    <mergeCell ref="B279:B295"/>
    <mergeCell ref="A337:A363"/>
    <mergeCell ref="B337:B363"/>
    <mergeCell ref="B364:D364"/>
    <mergeCell ref="A365:A387"/>
    <mergeCell ref="B365:B387"/>
    <mergeCell ref="B308:D308"/>
    <mergeCell ref="A309:A335"/>
    <mergeCell ref="B309:B335"/>
    <mergeCell ref="B336:D336"/>
    <mergeCell ref="L406:L411"/>
    <mergeCell ref="M406:M411"/>
    <mergeCell ref="B388:D388"/>
    <mergeCell ref="A389:A413"/>
    <mergeCell ref="B389:B413"/>
    <mergeCell ref="M412:O412"/>
    <mergeCell ref="L413:O413"/>
    <mergeCell ref="M390:O390"/>
    <mergeCell ref="L391:L404"/>
    <mergeCell ref="M391:M404"/>
    <mergeCell ref="M405:O405"/>
    <mergeCell ref="L356:L371"/>
    <mergeCell ref="M356:M371"/>
    <mergeCell ref="M372:O372"/>
    <mergeCell ref="L373:L389"/>
    <mergeCell ref="M373:M389"/>
    <mergeCell ref="L308:L330"/>
    <mergeCell ref="M308:M330"/>
    <mergeCell ref="M331:O331"/>
    <mergeCell ref="L332:L354"/>
    <mergeCell ref="M332:M354"/>
    <mergeCell ref="M355:O355"/>
    <mergeCell ref="L256:L288"/>
    <mergeCell ref="M256:M288"/>
    <mergeCell ref="M289:O289"/>
    <mergeCell ref="L290:L306"/>
    <mergeCell ref="M290:M306"/>
    <mergeCell ref="M307:O307"/>
    <mergeCell ref="L206:L223"/>
    <mergeCell ref="M206:M223"/>
    <mergeCell ref="M224:O224"/>
    <mergeCell ref="L225:L254"/>
    <mergeCell ref="M225:M254"/>
    <mergeCell ref="M255:O255"/>
    <mergeCell ref="L159:L183"/>
    <mergeCell ref="M159:M183"/>
    <mergeCell ref="M184:O184"/>
    <mergeCell ref="L185:L204"/>
    <mergeCell ref="M185:M204"/>
    <mergeCell ref="M205:O205"/>
    <mergeCell ref="L124:L143"/>
    <mergeCell ref="M124:M143"/>
    <mergeCell ref="M144:O144"/>
    <mergeCell ref="L145:L157"/>
    <mergeCell ref="M145:M157"/>
    <mergeCell ref="M158:O158"/>
  </mergeCells>
  <phoneticPr fontId="3" type="noConversion"/>
  <pageMargins left="0.24" right="0.2" top="0.17" bottom="0.44" header="0.17" footer="0.17"/>
  <pageSetup scale="39" fitToHeight="0" orientation="landscape" r:id="rId1"/>
  <headerFooter alignWithMargins="0">
    <oddFooter>&amp;L&amp;14Source:&amp;10 &amp;"Arial,Bold"&amp;14Office of the Accountant-General of the Federation&amp;CPage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MONTHENTRY</vt:lpstr>
      <vt:lpstr>FG</vt:lpstr>
      <vt:lpstr>SG Details</vt:lpstr>
      <vt:lpstr>LGC Details</vt:lpstr>
      <vt:lpstr>acctmonth</vt:lpstr>
      <vt:lpstr>previuosmonth</vt:lpstr>
      <vt:lpstr>'SG Details'!Print_Area</vt:lpstr>
      <vt:lpstr>'LGC Details'!Print_Titles</vt:lpstr>
    </vt:vector>
  </TitlesOfParts>
  <Company>OAGF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FUNDS</dc:creator>
  <cp:lastModifiedBy>Yemi Kale</cp:lastModifiedBy>
  <cp:lastPrinted>2017-03-09T10:10:44Z</cp:lastPrinted>
  <dcterms:created xsi:type="dcterms:W3CDTF">2003-11-12T08:54:16Z</dcterms:created>
  <dcterms:modified xsi:type="dcterms:W3CDTF">2017-03-17T11:58:49Z</dcterms:modified>
</cp:coreProperties>
</file>